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enny\Desktop\.Go To Documents\"/>
    </mc:Choice>
  </mc:AlternateContent>
  <xr:revisionPtr revIDLastSave="0" documentId="8_{A9950A8A-BDEE-4A71-8FBD-4BEA8B7A8FE8}" xr6:coauthVersionLast="47" xr6:coauthVersionMax="47" xr10:uidLastSave="{00000000-0000-0000-0000-000000000000}"/>
  <workbookProtection workbookAlgorithmName="SHA-512" workbookHashValue="KtGni0zs293h7N+9Z6s/5Nkvd6W0KCOCI+moJ84yYKZEUsgwA/CkvkAPflpgU9pyZhBEJmFiDbnuN10V4FV6Aw==" workbookSaltValue="kYRYUoc3iLwWbQWQOwwiWA==" workbookSpinCount="100000" lockStructure="1"/>
  <bookViews>
    <workbookView xWindow="-120" yWindow="-120" windowWidth="29040" windowHeight="15840" xr2:uid="{B8FE41C9-181D-47E7-8982-B78E7DA682CB}"/>
  </bookViews>
  <sheets>
    <sheet name="Combined" sheetId="8" r:id="rId1"/>
  </sheets>
  <definedNames>
    <definedName name="_xlnm.Print_Area" localSheetId="0">Combined!$A$1:$L$156</definedName>
    <definedName name="_xlnm.Print_Titles" localSheetId="0">Combined!$1:$6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1" i="8" l="1"/>
  <c r="I150" i="8"/>
  <c r="K132" i="8"/>
  <c r="K68" i="8"/>
  <c r="K37" i="8"/>
  <c r="K82" i="8"/>
  <c r="K109" i="8"/>
  <c r="K108" i="8"/>
  <c r="K96" i="8"/>
  <c r="K95" i="8"/>
  <c r="K94" i="8"/>
  <c r="K47" i="8"/>
  <c r="K46" i="8"/>
  <c r="K32" i="8" l="1"/>
  <c r="K33" i="8"/>
  <c r="K34" i="8"/>
  <c r="K49" i="8"/>
  <c r="K50" i="8"/>
  <c r="K23" i="8"/>
  <c r="K24" i="8"/>
  <c r="K25" i="8"/>
  <c r="I153" i="8"/>
  <c r="I152" i="8"/>
  <c r="I151" i="8"/>
  <c r="I149" i="8"/>
  <c r="I148" i="8"/>
  <c r="I147" i="8"/>
  <c r="K129" i="8"/>
  <c r="K128" i="8"/>
  <c r="K126" i="8"/>
  <c r="K125" i="8"/>
  <c r="K123" i="8"/>
  <c r="K122" i="8"/>
  <c r="K119" i="8"/>
  <c r="K118" i="8"/>
  <c r="K116" i="8"/>
  <c r="K115" i="8"/>
  <c r="K113" i="8"/>
  <c r="K112" i="8"/>
  <c r="K106" i="8"/>
  <c r="K105" i="8"/>
  <c r="K103" i="8"/>
  <c r="K102" i="8"/>
  <c r="K100" i="8"/>
  <c r="K99" i="8"/>
  <c r="K92" i="8"/>
  <c r="K91" i="8"/>
  <c r="K90" i="8"/>
  <c r="K88" i="8"/>
  <c r="K87" i="8"/>
  <c r="K86" i="8"/>
  <c r="K84" i="8"/>
  <c r="K83" i="8"/>
  <c r="K76" i="8"/>
  <c r="K73" i="8"/>
  <c r="K70" i="8"/>
  <c r="K69" i="8"/>
  <c r="K67" i="8"/>
  <c r="K66" i="8"/>
  <c r="K64" i="8"/>
  <c r="K63" i="8"/>
  <c r="K60" i="8"/>
  <c r="K59" i="8"/>
  <c r="K57" i="8"/>
  <c r="K56" i="8"/>
  <c r="K54" i="8"/>
  <c r="K53" i="8"/>
  <c r="K44" i="8"/>
  <c r="K43" i="8"/>
  <c r="K41" i="8"/>
  <c r="K40" i="8"/>
  <c r="K38" i="8"/>
  <c r="K30" i="8"/>
  <c r="K29" i="8"/>
  <c r="K28" i="8"/>
  <c r="K21" i="8"/>
  <c r="K20" i="8"/>
  <c r="K19" i="8"/>
  <c r="K17" i="8"/>
  <c r="K16" i="8"/>
  <c r="K15" i="8"/>
  <c r="K13" i="8"/>
  <c r="K12" i="8"/>
  <c r="K11" i="8"/>
  <c r="J131" i="8"/>
  <c r="K131" i="8" l="1"/>
  <c r="J133" i="8" s="1"/>
</calcChain>
</file>

<file path=xl/sharedStrings.xml><?xml version="1.0" encoding="utf-8"?>
<sst xmlns="http://schemas.openxmlformats.org/spreadsheetml/2006/main" count="225" uniqueCount="146">
  <si>
    <t>ITEM DESCRIPTION</t>
  </si>
  <si>
    <t>TOTAL PRICE</t>
  </si>
  <si>
    <t>PACK SIZE</t>
  </si>
  <si>
    <t>QUANTITY</t>
  </si>
  <si>
    <t>20 pack</t>
  </si>
  <si>
    <t>30 pack</t>
  </si>
  <si>
    <t>40 pack</t>
  </si>
  <si>
    <t>Sub-total Items / Amount</t>
  </si>
  <si>
    <t>* FREE SHIPPING via FedEx Ground to Lower 48</t>
  </si>
  <si>
    <t>TOTAL</t>
  </si>
  <si>
    <t>Quoted by:</t>
  </si>
  <si>
    <t>Date:</t>
  </si>
  <si>
    <t>Attention:</t>
  </si>
  <si>
    <t>Address:</t>
  </si>
  <si>
    <t>City:</t>
  </si>
  <si>
    <t>State:</t>
  </si>
  <si>
    <t>Telephone:</t>
  </si>
  <si>
    <t>SHIP TO:</t>
  </si>
  <si>
    <t>BILL TO:</t>
  </si>
  <si>
    <t>PURCHASE ORDER:</t>
  </si>
  <si>
    <t>REMIT TO:</t>
  </si>
  <si>
    <r>
      <t xml:space="preserve">CREDIT CARD INFORMATION: </t>
    </r>
    <r>
      <rPr>
        <i/>
        <sz val="8"/>
        <color theme="5"/>
        <rFont val="Calibri"/>
        <family val="2"/>
        <scheme val="minor"/>
      </rPr>
      <t>(if applicable)</t>
    </r>
  </si>
  <si>
    <t>Card No.:</t>
  </si>
  <si>
    <t>Valid Until:</t>
  </si>
  <si>
    <t>Month</t>
  </si>
  <si>
    <t>Year</t>
  </si>
  <si>
    <t>CVV:</t>
  </si>
  <si>
    <t>13" Desktop Shields - KRAFT</t>
  </si>
  <si>
    <t>1320 KR</t>
  </si>
  <si>
    <t>1330 KR</t>
  </si>
  <si>
    <t>1340 KR</t>
  </si>
  <si>
    <t>20 Pack</t>
  </si>
  <si>
    <t>30 Pack</t>
  </si>
  <si>
    <t>40 Pack</t>
  </si>
  <si>
    <t>PART NO.</t>
  </si>
  <si>
    <t>13" Desktop Shields - WHITE</t>
  </si>
  <si>
    <t>1320 WH</t>
  </si>
  <si>
    <t>1330 WH</t>
  </si>
  <si>
    <t>1340 WH</t>
  </si>
  <si>
    <t>13" Desktop Shields - BLACK</t>
  </si>
  <si>
    <t>1320 BK</t>
  </si>
  <si>
    <t>1330 BK</t>
  </si>
  <si>
    <t>1340 BK</t>
  </si>
  <si>
    <t>13" Window Shields - WHITE</t>
  </si>
  <si>
    <t>WS 1320 WH</t>
  </si>
  <si>
    <t>WS 1330 WH</t>
  </si>
  <si>
    <t>WS 1340 WH</t>
  </si>
  <si>
    <t>10 Pack</t>
  </si>
  <si>
    <t>20" Laptop Shields - KRAFT</t>
  </si>
  <si>
    <t>20" Laptop Shields - WHITE</t>
  </si>
  <si>
    <t>20" Laptop Shields - BLACK</t>
  </si>
  <si>
    <t>2020 KR</t>
  </si>
  <si>
    <t>2020 WH</t>
  </si>
  <si>
    <t>2020 BK</t>
  </si>
  <si>
    <t>19" Computer Shields - KRAFT</t>
  </si>
  <si>
    <t>19" Computer Shields - WHITE</t>
  </si>
  <si>
    <t>19" Computer Shields - BLACK</t>
  </si>
  <si>
    <t>1910 KR</t>
  </si>
  <si>
    <t>1920 KR</t>
  </si>
  <si>
    <t>1910 WH</t>
  </si>
  <si>
    <t>1920 WH</t>
  </si>
  <si>
    <t>1910 BK</t>
  </si>
  <si>
    <t>1920 BK</t>
  </si>
  <si>
    <t>24" Computer Shields - KRAFT</t>
  </si>
  <si>
    <t>24" Computer Shields - WHITE</t>
  </si>
  <si>
    <t>24" Computer Shields - BLACK</t>
  </si>
  <si>
    <t>2410 KR</t>
  </si>
  <si>
    <t>2420 KR</t>
  </si>
  <si>
    <t>2410 WH</t>
  </si>
  <si>
    <t>2420 WH</t>
  </si>
  <si>
    <t>2410 BK</t>
  </si>
  <si>
    <t>2420 BK</t>
  </si>
  <si>
    <t>23" Adjustable Shields - WHITE</t>
  </si>
  <si>
    <t xml:space="preserve">Replacement Clips </t>
  </si>
  <si>
    <t>2310 WH</t>
  </si>
  <si>
    <t>13" Voting Booths - KRAFT</t>
  </si>
  <si>
    <t>13" Voting Booths - WHITE</t>
  </si>
  <si>
    <t>13" Voting Booths - BLACK</t>
  </si>
  <si>
    <t>VB 1320 KR</t>
  </si>
  <si>
    <t>VB 1330 KR</t>
  </si>
  <si>
    <t>VB 1340 KR</t>
  </si>
  <si>
    <t>VB 1320 WH</t>
  </si>
  <si>
    <t>VB 1330 WH</t>
  </si>
  <si>
    <t>VB 1340 WH</t>
  </si>
  <si>
    <t>VB 1320 BK</t>
  </si>
  <si>
    <t>VB 1330 BK</t>
  </si>
  <si>
    <t>VB 1340 BK</t>
  </si>
  <si>
    <t>20" Voting Booths - KRAFT</t>
  </si>
  <si>
    <t>20" Voting Booths - WHITE</t>
  </si>
  <si>
    <t>20" Voting Booths - BLACK</t>
  </si>
  <si>
    <t>VB 2020 KR</t>
  </si>
  <si>
    <t>VB 2020 WH</t>
  </si>
  <si>
    <t>VB 2020 BK</t>
  </si>
  <si>
    <t>19" Voting Booths - KRAFT</t>
  </si>
  <si>
    <t>19" Voting Booths - WHITE</t>
  </si>
  <si>
    <t>19" Voting Booths - BLACK</t>
  </si>
  <si>
    <t>VB 1910 KR</t>
  </si>
  <si>
    <t>VB 1920 KR</t>
  </si>
  <si>
    <t>VB 1910 WH</t>
  </si>
  <si>
    <t>VB 1920 WH</t>
  </si>
  <si>
    <t>VB 1910 BK</t>
  </si>
  <si>
    <t>VB 1920 BK</t>
  </si>
  <si>
    <t>24" Voting Booths - KRAFT</t>
  </si>
  <si>
    <t>24" Voting Booths - WHITE</t>
  </si>
  <si>
    <t>24" Voting Booths - BLACK</t>
  </si>
  <si>
    <t>VB 2410 KR</t>
  </si>
  <si>
    <t>VB 2420 KR</t>
  </si>
  <si>
    <t>VB 2420 WH</t>
  </si>
  <si>
    <t>VB 2410 BK</t>
  </si>
  <si>
    <t>VB 2420 BK</t>
  </si>
  <si>
    <t>E-mail:</t>
  </si>
  <si>
    <t>Organization:</t>
  </si>
  <si>
    <t>Name on Card:</t>
  </si>
  <si>
    <t xml:space="preserve"> </t>
  </si>
  <si>
    <t>1320 PL</t>
  </si>
  <si>
    <t>1330 PL</t>
  </si>
  <si>
    <t>1340 PL</t>
  </si>
  <si>
    <r>
      <t xml:space="preserve">13" Desktop  Shields - </t>
    </r>
    <r>
      <rPr>
        <b/>
        <sz val="10"/>
        <color rgb="FFC00000"/>
        <rFont val="Calibri"/>
        <family val="2"/>
        <scheme val="minor"/>
      </rPr>
      <t>PLASTIC</t>
    </r>
  </si>
  <si>
    <t>1320 WS PL</t>
  </si>
  <si>
    <t>1330 WS PL</t>
  </si>
  <si>
    <t>1340 WS PL</t>
  </si>
  <si>
    <r>
      <t xml:space="preserve">13" Window Shields - </t>
    </r>
    <r>
      <rPr>
        <b/>
        <sz val="10"/>
        <color rgb="FFC00000"/>
        <rFont val="Calibri"/>
        <family val="2"/>
        <scheme val="minor"/>
      </rPr>
      <t xml:space="preserve">PLASTIC </t>
    </r>
  </si>
  <si>
    <t>2030 KR</t>
  </si>
  <si>
    <t>2030 WH</t>
  </si>
  <si>
    <t>2030 BK</t>
  </si>
  <si>
    <t>2020 PL</t>
  </si>
  <si>
    <t xml:space="preserve"> 2030 PL</t>
  </si>
  <si>
    <r>
      <t xml:space="preserve">20" Laptop Shields - </t>
    </r>
    <r>
      <rPr>
        <b/>
        <sz val="10"/>
        <color rgb="FFC00000"/>
        <rFont val="Calibri"/>
        <family val="2"/>
        <scheme val="minor"/>
      </rPr>
      <t>PLASTIC</t>
    </r>
  </si>
  <si>
    <t>2020 WS PL</t>
  </si>
  <si>
    <t>2030 WS PL</t>
  </si>
  <si>
    <r>
      <t xml:space="preserve">13" Voting Booth - </t>
    </r>
    <r>
      <rPr>
        <b/>
        <sz val="10"/>
        <color rgb="FFC00000"/>
        <rFont val="Calibri"/>
        <family val="2"/>
        <scheme val="minor"/>
      </rPr>
      <t>PLASTIC</t>
    </r>
  </si>
  <si>
    <t>VB 1320 PL</t>
  </si>
  <si>
    <t>VB 1330 PL</t>
  </si>
  <si>
    <t>VB 1340 PL</t>
  </si>
  <si>
    <r>
      <t xml:space="preserve">20" Voting Booths - </t>
    </r>
    <r>
      <rPr>
        <b/>
        <sz val="10"/>
        <color rgb="FFC00000"/>
        <rFont val="Calibri"/>
        <family val="2"/>
        <scheme val="minor"/>
      </rPr>
      <t>PLASTIC</t>
    </r>
  </si>
  <si>
    <t>VB 2030 KR</t>
  </si>
  <si>
    <t>VB 2030 WH</t>
  </si>
  <si>
    <t>VB 2030 BK</t>
  </si>
  <si>
    <r>
      <t xml:space="preserve">     20" Window Laptop Shields - </t>
    </r>
    <r>
      <rPr>
        <b/>
        <sz val="10"/>
        <color rgb="FFC00000"/>
        <rFont val="Calibri"/>
        <family val="2"/>
        <scheme val="minor"/>
      </rPr>
      <t>PLASTIC</t>
    </r>
  </si>
  <si>
    <t>VB 2020 PL</t>
  </si>
  <si>
    <t xml:space="preserve"> VB 2030 PL</t>
  </si>
  <si>
    <t>CORRUGATED CARDBOARD AND PLASTIC PRIVACY AND TESTING SHIELDS</t>
  </si>
  <si>
    <t>CORRUGATED CARDBOARD AND PLASTIC VOTING BOOTHS</t>
  </si>
  <si>
    <r>
      <t xml:space="preserve">Residential Delivery </t>
    </r>
    <r>
      <rPr>
        <b/>
        <i/>
        <sz val="9"/>
        <color rgb="FF36366F"/>
        <rFont val="Calibri"/>
        <family val="2"/>
        <scheme val="minor"/>
      </rPr>
      <t xml:space="preserve">(Add $5.95 Per Carton) </t>
    </r>
  </si>
  <si>
    <t>Shipping and Bill Information</t>
  </si>
  <si>
    <t>Go to Page #3 to enter Billing and Shipping information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</si>
</sst>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7" formatCode="&quot;$&quot;#,##0.00_);\(&quot;$&quot;#,##0.00\)"/>
    <numFmt numFmtId="164" formatCode="[$-409]dd\-mmm\-yy;@"/>
    <numFmt numFmtId="165" formatCode="0_);\(0\);&quot;&quot;"/>
    <numFmt numFmtId="166" formatCode="&quot;$&quot;#,##0.00_);\(&quot;$&quot;#,##0.00\);&quot;&quot;"/>
    <numFmt numFmtId="167" formatCode="#,##0_);\(#,##0\);&quot;&quot;"/>
  </numFmts>
  <fonts count="2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2"/>
      <color theme="4"/>
      <name val="Tw Cen MT Condensed"/>
      <family val="2"/>
      <scheme val="major"/>
    </font>
    <font>
      <b/>
      <sz val="10"/>
      <color theme="5"/>
      <name val="Calibri"/>
      <family val="2"/>
      <scheme val="minor"/>
    </font>
    <font>
      <b/>
      <sz val="9"/>
      <color theme="1" tint="0.34998626667073579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b/>
      <sz val="8"/>
      <color theme="1" tint="0.34998626667073579"/>
      <name val="Calibri"/>
      <family val="2"/>
      <scheme val="minor"/>
    </font>
    <font>
      <b/>
      <sz val="8"/>
      <color theme="5"/>
      <name val="Calibri"/>
      <family val="2"/>
      <scheme val="minor"/>
    </font>
    <font>
      <sz val="11"/>
      <color theme="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sz val="10"/>
      <color theme="5"/>
      <name val="Calibri"/>
      <family val="2"/>
      <scheme val="minor"/>
    </font>
    <font>
      <sz val="8"/>
      <color theme="0"/>
      <name val="Franklin Gothic Medium Cond"/>
      <family val="2"/>
    </font>
    <font>
      <i/>
      <sz val="8"/>
      <color theme="5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2"/>
      <color theme="5"/>
      <name val="Calibri"/>
      <family val="2"/>
      <scheme val="minor"/>
    </font>
    <font>
      <b/>
      <sz val="8"/>
      <color theme="4" tint="0.39997558519241921"/>
      <name val="Calibri"/>
      <family val="2"/>
      <scheme val="minor"/>
    </font>
    <font>
      <sz val="11"/>
      <color theme="5"/>
      <name val="Calibri"/>
      <family val="2"/>
      <scheme val="minor"/>
    </font>
    <font>
      <b/>
      <sz val="9"/>
      <color theme="5"/>
      <name val="Calibri"/>
      <family val="2"/>
      <scheme val="minor"/>
    </font>
    <font>
      <b/>
      <sz val="8"/>
      <color theme="2" tint="-0.499984740745262"/>
      <name val="Calibri"/>
      <family val="2"/>
      <scheme val="minor"/>
    </font>
    <font>
      <b/>
      <sz val="10"/>
      <color rgb="FFC00000"/>
      <name val="Calibri"/>
      <family val="2"/>
      <scheme val="minor"/>
    </font>
    <font>
      <b/>
      <sz val="9.4"/>
      <color theme="5"/>
      <name val="Calibri"/>
      <family val="2"/>
      <scheme val="minor"/>
    </font>
    <font>
      <b/>
      <sz val="9"/>
      <color rgb="FF36366F"/>
      <name val="Calibri"/>
      <family val="2"/>
      <scheme val="minor"/>
    </font>
    <font>
      <b/>
      <i/>
      <sz val="9"/>
      <color rgb="FF36366F"/>
      <name val="Calibri"/>
      <family val="2"/>
      <scheme val="minor"/>
    </font>
    <font>
      <b/>
      <sz val="14"/>
      <color rgb="FFC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 style="thin">
        <color theme="3" tint="0.79998168889431442"/>
      </top>
      <bottom/>
      <diagonal/>
    </border>
    <border>
      <left/>
      <right/>
      <top/>
      <bottom style="hair">
        <color theme="0" tint="-0.14996795556505021"/>
      </bottom>
      <diagonal/>
    </border>
    <border>
      <left/>
      <right/>
      <top/>
      <bottom style="hair">
        <color theme="0" tint="-0.14993743705557422"/>
      </bottom>
      <diagonal/>
    </border>
    <border>
      <left style="hair">
        <color theme="0" tint="-0.14990691854609822"/>
      </left>
      <right style="hair">
        <color theme="0" tint="-0.14990691854609822"/>
      </right>
      <top style="hair">
        <color theme="0" tint="-0.14990691854609822"/>
      </top>
      <bottom style="hair">
        <color theme="0" tint="-0.14990691854609822"/>
      </bottom>
      <diagonal/>
    </border>
    <border>
      <left/>
      <right/>
      <top style="hair">
        <color theme="0" tint="-0.14996795556505021"/>
      </top>
      <bottom style="hair">
        <color theme="0" tint="-0.14996795556505021"/>
      </bottom>
      <diagonal/>
    </border>
    <border>
      <left/>
      <right/>
      <top/>
      <bottom style="hair">
        <color theme="5" tint="0.79998168889431442"/>
      </bottom>
      <diagonal/>
    </border>
    <border>
      <left/>
      <right/>
      <top style="hair">
        <color theme="0" tint="-0.14996795556505021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 style="hair">
        <color theme="0" tint="-0.1498764000366222"/>
      </bottom>
      <diagonal/>
    </border>
    <border>
      <left style="hair">
        <color theme="0" tint="-0.14993743705557422"/>
      </left>
      <right/>
      <top style="hair">
        <color theme="0" tint="-0.14993743705557422"/>
      </top>
      <bottom style="hair">
        <color theme="0" tint="-0.14993743705557422"/>
      </bottom>
      <diagonal/>
    </border>
    <border>
      <left style="hair">
        <color theme="0" tint="-0.14990691854609822"/>
      </left>
      <right/>
      <top style="hair">
        <color theme="0" tint="-0.14990691854609822"/>
      </top>
      <bottom style="hair">
        <color theme="0" tint="-0.14990691854609822"/>
      </bottom>
      <diagonal/>
    </border>
    <border>
      <left style="hair">
        <color theme="0" tint="-0.14990691854609822"/>
      </left>
      <right/>
      <top style="hair">
        <color theme="0" tint="-0.1498764000366222"/>
      </top>
      <bottom style="hair">
        <color theme="0" tint="-0.14990691854609822"/>
      </bottom>
      <diagonal/>
    </border>
    <border>
      <left style="hair">
        <color theme="0" tint="-0.14990691854609822"/>
      </left>
      <right/>
      <top style="hair">
        <color theme="0" tint="-0.14990691854609822"/>
      </top>
      <bottom/>
      <diagonal/>
    </border>
    <border>
      <left style="hair">
        <color theme="0" tint="-0.1498764000366222"/>
      </left>
      <right style="hair">
        <color theme="0" tint="-0.1498764000366222"/>
      </right>
      <top style="hair">
        <color theme="0" tint="-0.1498764000366222"/>
      </top>
      <bottom/>
      <diagonal/>
    </border>
    <border>
      <left/>
      <right/>
      <top style="thin">
        <color theme="0" tint="-0.1499984740745262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hair">
        <color theme="0" tint="-0.14990691854609822"/>
      </left>
      <right/>
      <top/>
      <bottom style="hair">
        <color theme="0" tint="-0.14990691854609822"/>
      </bottom>
      <diagonal/>
    </border>
    <border>
      <left style="hair">
        <color theme="0" tint="-0.1498764000366222"/>
      </left>
      <right style="hair">
        <color theme="0" tint="-0.1498764000366222"/>
      </right>
      <top/>
      <bottom style="hair">
        <color theme="0" tint="-0.1498764000366222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vertical="center"/>
    </xf>
    <xf numFmtId="0" fontId="6" fillId="0" borderId="0" xfId="0" applyFont="1"/>
    <xf numFmtId="0" fontId="4" fillId="0" borderId="0" xfId="0" applyFont="1"/>
    <xf numFmtId="0" fontId="5" fillId="3" borderId="0" xfId="0" applyFont="1" applyFill="1"/>
    <xf numFmtId="0" fontId="13" fillId="3" borderId="0" xfId="0" applyFont="1" applyFill="1"/>
    <xf numFmtId="0" fontId="0" fillId="3" borderId="0" xfId="0" applyFill="1"/>
    <xf numFmtId="0" fontId="8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9" fillId="3" borderId="0" xfId="0" applyFont="1" applyFill="1"/>
    <xf numFmtId="0" fontId="7" fillId="3" borderId="0" xfId="0" applyFont="1" applyFill="1" applyAlignment="1">
      <alignment horizontal="left" vertical="center" indent="3"/>
    </xf>
    <xf numFmtId="0" fontId="7" fillId="3" borderId="0" xfId="0" applyFont="1" applyFill="1"/>
    <xf numFmtId="0" fontId="14" fillId="3" borderId="0" xfId="0" applyFont="1" applyFill="1"/>
    <xf numFmtId="0" fontId="15" fillId="4" borderId="0" xfId="0" applyFont="1" applyFill="1" applyAlignment="1">
      <alignment horizontal="center"/>
    </xf>
    <xf numFmtId="0" fontId="0" fillId="0" borderId="1" xfId="0" applyBorder="1"/>
    <xf numFmtId="0" fontId="0" fillId="0" borderId="0" xfId="0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2" borderId="0" xfId="0" applyFill="1"/>
    <xf numFmtId="0" fontId="17" fillId="0" borderId="0" xfId="0" applyFont="1" applyAlignment="1">
      <alignment vertical="center"/>
    </xf>
    <xf numFmtId="0" fontId="8" fillId="3" borderId="0" xfId="0" applyFont="1" applyFill="1" applyAlignment="1">
      <alignment horizontal="left"/>
    </xf>
    <xf numFmtId="0" fontId="11" fillId="0" borderId="0" xfId="0" applyFont="1" applyAlignment="1">
      <alignment horizontal="left" vertical="center" indent="3"/>
    </xf>
    <xf numFmtId="0" fontId="11" fillId="0" borderId="0" xfId="0" applyFont="1" applyAlignment="1">
      <alignment horizontal="left" vertical="center" indent="4"/>
    </xf>
    <xf numFmtId="0" fontId="19" fillId="3" borderId="0" xfId="0" applyFont="1" applyFill="1" applyAlignment="1">
      <alignment horizontal="left" vertical="top"/>
    </xf>
    <xf numFmtId="0" fontId="20" fillId="0" borderId="0" xfId="0" applyFont="1"/>
    <xf numFmtId="0" fontId="14" fillId="0" borderId="0" xfId="0" applyFont="1" applyAlignment="1">
      <alignment horizontal="left" vertical="center" indent="2"/>
    </xf>
    <xf numFmtId="0" fontId="14" fillId="0" borderId="0" xfId="0" applyFont="1"/>
    <xf numFmtId="0" fontId="7" fillId="0" borderId="0" xfId="0" applyFont="1" applyAlignment="1">
      <alignment horizontal="left" vertical="center" indent="2"/>
    </xf>
    <xf numFmtId="0" fontId="14" fillId="0" borderId="0" xfId="0" applyFont="1" applyAlignment="1">
      <alignment horizontal="center" vertical="center"/>
    </xf>
    <xf numFmtId="0" fontId="7" fillId="0" borderId="0" xfId="0" applyFont="1"/>
    <xf numFmtId="0" fontId="7" fillId="0" borderId="3" xfId="0" applyFont="1" applyBorder="1"/>
    <xf numFmtId="0" fontId="14" fillId="0" borderId="0" xfId="0" applyFont="1" applyAlignment="1">
      <alignment vertical="center"/>
    </xf>
    <xf numFmtId="0" fontId="7" fillId="0" borderId="4" xfId="0" applyFont="1" applyBorder="1" applyAlignment="1">
      <alignment horizontal="left"/>
    </xf>
    <xf numFmtId="0" fontId="7" fillId="0" borderId="0" xfId="0" applyFont="1" applyAlignment="1">
      <alignment horizontal="right"/>
    </xf>
    <xf numFmtId="0" fontId="20" fillId="0" borderId="0" xfId="0" applyFont="1" applyAlignment="1">
      <alignment horizontal="right"/>
    </xf>
    <xf numFmtId="0" fontId="14" fillId="0" borderId="0" xfId="0" applyFont="1" applyAlignment="1">
      <alignment horizontal="center"/>
    </xf>
    <xf numFmtId="0" fontId="21" fillId="3" borderId="0" xfId="0" applyFont="1" applyFill="1" applyAlignment="1">
      <alignment horizontal="left" vertical="center" indent="3"/>
    </xf>
    <xf numFmtId="7" fontId="21" fillId="3" borderId="0" xfId="0" applyNumberFormat="1" applyFont="1" applyFill="1" applyAlignment="1">
      <alignment horizontal="right" vertical="center"/>
    </xf>
    <xf numFmtId="7" fontId="14" fillId="0" borderId="0" xfId="0" applyNumberFormat="1" applyFont="1" applyAlignment="1">
      <alignment vertical="center"/>
    </xf>
    <xf numFmtId="164" fontId="14" fillId="0" borderId="0" xfId="0" applyNumberFormat="1" applyFont="1" applyAlignment="1">
      <alignment horizontal="right"/>
    </xf>
    <xf numFmtId="0" fontId="20" fillId="0" borderId="0" xfId="0" applyFont="1" applyAlignment="1">
      <alignment horizontal="left" indent="6"/>
    </xf>
    <xf numFmtId="0" fontId="7" fillId="0" borderId="0" xfId="0" applyFont="1" applyAlignment="1">
      <alignment horizontal="left" indent="2"/>
    </xf>
    <xf numFmtId="0" fontId="0" fillId="0" borderId="7" xfId="0" applyBorder="1"/>
    <xf numFmtId="0" fontId="7" fillId="0" borderId="7" xfId="0" applyFont="1" applyBorder="1" applyAlignment="1">
      <alignment horizontal="left" indent="2"/>
    </xf>
    <xf numFmtId="0" fontId="7" fillId="0" borderId="7" xfId="0" applyFont="1" applyBorder="1"/>
    <xf numFmtId="0" fontId="7" fillId="0" borderId="7" xfId="0" applyFont="1" applyBorder="1" applyAlignment="1">
      <alignment horizontal="right"/>
    </xf>
    <xf numFmtId="0" fontId="14" fillId="0" borderId="7" xfId="0" applyFont="1" applyBorder="1"/>
    <xf numFmtId="0" fontId="22" fillId="0" borderId="0" xfId="0" applyFont="1" applyAlignment="1">
      <alignment horizontal="center" vertical="top"/>
    </xf>
    <xf numFmtId="0" fontId="14" fillId="0" borderId="3" xfId="0" applyFont="1" applyBorder="1" applyAlignment="1" applyProtection="1">
      <alignment horizontal="center"/>
      <protection locked="0"/>
    </xf>
    <xf numFmtId="0" fontId="12" fillId="3" borderId="0" xfId="0" applyFont="1" applyFill="1" applyProtection="1">
      <protection locked="0" hidden="1"/>
    </xf>
    <xf numFmtId="0" fontId="1" fillId="0" borderId="0" xfId="0" applyFont="1" applyAlignment="1" applyProtection="1">
      <alignment vertical="center"/>
      <protection locked="0" hidden="1"/>
    </xf>
    <xf numFmtId="0" fontId="21" fillId="0" borderId="0" xfId="0" applyFont="1"/>
    <xf numFmtId="0" fontId="14" fillId="0" borderId="0" xfId="0" applyFont="1" applyAlignment="1" applyProtection="1">
      <alignment horizontal="center"/>
      <protection locked="0"/>
    </xf>
    <xf numFmtId="166" fontId="14" fillId="0" borderId="0" xfId="0" applyNumberFormat="1" applyFont="1"/>
    <xf numFmtId="166" fontId="20" fillId="0" borderId="0" xfId="0" applyNumberFormat="1" applyFont="1"/>
    <xf numFmtId="166" fontId="0" fillId="0" borderId="0" xfId="0" applyNumberFormat="1"/>
    <xf numFmtId="166" fontId="0" fillId="0" borderId="7" xfId="0" applyNumberFormat="1" applyBorder="1"/>
    <xf numFmtId="166" fontId="21" fillId="3" borderId="0" xfId="0" applyNumberFormat="1" applyFont="1" applyFill="1" applyAlignment="1">
      <alignment horizontal="right" vertical="center"/>
    </xf>
    <xf numFmtId="167" fontId="8" fillId="3" borderId="0" xfId="0" applyNumberFormat="1" applyFont="1" applyFill="1" applyAlignment="1">
      <alignment horizontal="center" vertical="center"/>
    </xf>
    <xf numFmtId="0" fontId="14" fillId="0" borderId="10" xfId="0" applyFont="1" applyBorder="1" applyAlignment="1" applyProtection="1">
      <alignment horizontal="center" vertical="center"/>
      <protection locked="0"/>
    </xf>
    <xf numFmtId="166" fontId="7" fillId="0" borderId="5" xfId="0" applyNumberFormat="1" applyFont="1" applyBorder="1" applyAlignment="1">
      <alignment vertical="center"/>
    </xf>
    <xf numFmtId="0" fontId="14" fillId="0" borderId="11" xfId="0" applyFont="1" applyBorder="1" applyAlignment="1" applyProtection="1">
      <alignment horizontal="center" vertical="center"/>
      <protection locked="0"/>
    </xf>
    <xf numFmtId="0" fontId="14" fillId="0" borderId="12" xfId="0" applyFont="1" applyBorder="1" applyAlignment="1" applyProtection="1">
      <alignment horizontal="center" vertical="center"/>
      <protection locked="0"/>
    </xf>
    <xf numFmtId="166" fontId="7" fillId="0" borderId="9" xfId="0" applyNumberFormat="1" applyFont="1" applyBorder="1" applyAlignment="1">
      <alignment vertical="center"/>
    </xf>
    <xf numFmtId="0" fontId="14" fillId="0" borderId="3" xfId="0" applyFont="1" applyBorder="1" applyAlignment="1" applyProtection="1">
      <alignment horizontal="right"/>
      <protection locked="0"/>
    </xf>
    <xf numFmtId="165" fontId="14" fillId="0" borderId="3" xfId="0" applyNumberFormat="1" applyFont="1" applyBorder="1" applyAlignment="1" applyProtection="1">
      <alignment horizontal="right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14" fillId="0" borderId="13" xfId="0" applyFont="1" applyBorder="1" applyAlignment="1" applyProtection="1">
      <alignment horizontal="center" vertical="center"/>
      <protection locked="0"/>
    </xf>
    <xf numFmtId="166" fontId="7" fillId="0" borderId="14" xfId="0" applyNumberFormat="1" applyFont="1" applyBorder="1" applyAlignment="1">
      <alignment vertical="center"/>
    </xf>
    <xf numFmtId="0" fontId="0" fillId="0" borderId="15" xfId="0" applyBorder="1"/>
    <xf numFmtId="0" fontId="7" fillId="0" borderId="15" xfId="0" applyFont="1" applyBorder="1" applyAlignment="1">
      <alignment vertical="center"/>
    </xf>
    <xf numFmtId="0" fontId="7" fillId="0" borderId="15" xfId="0" applyFont="1" applyBorder="1"/>
    <xf numFmtId="0" fontId="7" fillId="0" borderId="15" xfId="0" applyFont="1" applyBorder="1" applyAlignment="1">
      <alignment horizontal="right"/>
    </xf>
    <xf numFmtId="0" fontId="14" fillId="0" borderId="15" xfId="0" applyFont="1" applyBorder="1" applyAlignment="1">
      <alignment horizontal="center"/>
    </xf>
    <xf numFmtId="7" fontId="14" fillId="0" borderId="15" xfId="0" applyNumberFormat="1" applyFont="1" applyBorder="1" applyAlignment="1">
      <alignment vertical="center"/>
    </xf>
    <xf numFmtId="0" fontId="14" fillId="0" borderId="15" xfId="0" applyFont="1" applyBorder="1" applyAlignment="1" applyProtection="1">
      <alignment horizontal="center" vertical="center"/>
      <protection locked="0"/>
    </xf>
    <xf numFmtId="166" fontId="7" fillId="0" borderId="15" xfId="0" applyNumberFormat="1" applyFont="1" applyBorder="1" applyAlignment="1">
      <alignment vertical="center"/>
    </xf>
    <xf numFmtId="0" fontId="15" fillId="4" borderId="0" xfId="0" applyFont="1" applyFill="1" applyAlignment="1">
      <alignment horizontal="center" vertical="center"/>
    </xf>
    <xf numFmtId="0" fontId="14" fillId="0" borderId="16" xfId="0" applyFont="1" applyBorder="1" applyAlignment="1" applyProtection="1">
      <alignment horizontal="center" vertical="center"/>
      <protection locked="0"/>
    </xf>
    <xf numFmtId="166" fontId="7" fillId="0" borderId="16" xfId="0" applyNumberFormat="1" applyFont="1" applyBorder="1" applyAlignment="1">
      <alignment vertical="center"/>
    </xf>
    <xf numFmtId="166" fontId="7" fillId="0" borderId="0" xfId="0" applyNumberFormat="1" applyFont="1" applyAlignment="1">
      <alignment vertical="center"/>
    </xf>
    <xf numFmtId="7" fontId="14" fillId="0" borderId="0" xfId="0" applyNumberFormat="1" applyFont="1" applyAlignment="1">
      <alignment horizontal="right" vertical="center"/>
    </xf>
    <xf numFmtId="0" fontId="24" fillId="0" borderId="0" xfId="0" applyFont="1" applyAlignment="1">
      <alignment horizontal="right"/>
    </xf>
    <xf numFmtId="0" fontId="14" fillId="0" borderId="17" xfId="0" applyFont="1" applyBorder="1" applyAlignment="1" applyProtection="1">
      <alignment horizontal="center" vertical="center"/>
      <protection locked="0"/>
    </xf>
    <xf numFmtId="166" fontId="7" fillId="0" borderId="18" xfId="0" applyNumberFormat="1" applyFont="1" applyBorder="1" applyAlignment="1">
      <alignment vertical="center"/>
    </xf>
    <xf numFmtId="0" fontId="7" fillId="0" borderId="0" xfId="0" applyFont="1" applyAlignment="1">
      <alignment horizontal="left"/>
    </xf>
    <xf numFmtId="0" fontId="0" fillId="5" borderId="0" xfId="0" applyFill="1"/>
    <xf numFmtId="0" fontId="25" fillId="3" borderId="0" xfId="0" applyFont="1" applyFill="1" applyAlignment="1">
      <alignment horizontal="left" indent="3"/>
    </xf>
    <xf numFmtId="0" fontId="27" fillId="5" borderId="0" xfId="0" applyFont="1" applyFill="1"/>
    <xf numFmtId="14" fontId="14" fillId="0" borderId="0" xfId="0" applyNumberFormat="1" applyFont="1" applyAlignment="1" applyProtection="1">
      <alignment horizontal="center"/>
      <protection locked="0"/>
    </xf>
    <xf numFmtId="0" fontId="14" fillId="5" borderId="0" xfId="0" applyFont="1" applyFill="1" applyAlignment="1">
      <alignment vertical="center"/>
    </xf>
    <xf numFmtId="0" fontId="22" fillId="5" borderId="0" xfId="0" applyFont="1" applyFill="1" applyAlignment="1">
      <alignment horizontal="center" vertical="top"/>
    </xf>
    <xf numFmtId="0" fontId="7" fillId="5" borderId="0" xfId="0" applyFont="1" applyFill="1" applyAlignment="1">
      <alignment horizontal="left"/>
    </xf>
    <xf numFmtId="165" fontId="14" fillId="5" borderId="0" xfId="0" applyNumberFormat="1" applyFont="1" applyFill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165" fontId="14" fillId="0" borderId="8" xfId="0" applyNumberFormat="1" applyFont="1" applyBorder="1" applyAlignment="1" applyProtection="1">
      <alignment horizontal="center"/>
      <protection locked="0"/>
    </xf>
    <xf numFmtId="0" fontId="14" fillId="0" borderId="6" xfId="0" applyFont="1" applyBorder="1" applyAlignment="1" applyProtection="1">
      <alignment horizontal="center"/>
      <protection locked="0"/>
    </xf>
    <xf numFmtId="165" fontId="14" fillId="0" borderId="6" xfId="0" applyNumberFormat="1" applyFont="1" applyBorder="1" applyAlignment="1" applyProtection="1">
      <alignment horizontal="center"/>
      <protection locked="0"/>
    </xf>
    <xf numFmtId="165" fontId="14" fillId="0" borderId="3" xfId="0" applyNumberFormat="1" applyFont="1" applyBorder="1" applyAlignment="1" applyProtection="1">
      <alignment horizontal="center"/>
      <protection locked="0"/>
    </xf>
    <xf numFmtId="0" fontId="14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 indent="2"/>
    </xf>
    <xf numFmtId="166" fontId="18" fillId="3" borderId="2" xfId="0" applyNumberFormat="1" applyFont="1" applyFill="1" applyBorder="1" applyAlignment="1">
      <alignment horizontal="right" vertical="center"/>
    </xf>
    <xf numFmtId="0" fontId="17" fillId="0" borderId="3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7" fillId="5" borderId="0" xfId="0" applyFont="1" applyFill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14" fontId="14" fillId="0" borderId="3" xfId="0" applyNumberFormat="1" applyFont="1" applyBorder="1" applyAlignment="1" applyProtection="1">
      <alignment horizontal="center"/>
      <protection locked="0"/>
    </xf>
    <xf numFmtId="0" fontId="14" fillId="0" borderId="4" xfId="0" applyFont="1" applyBorder="1" applyAlignment="1" applyProtection="1">
      <alignment horizontal="center"/>
      <protection locked="0"/>
    </xf>
    <xf numFmtId="0" fontId="15" fillId="4" borderId="0" xfId="0" applyFont="1" applyFill="1" applyAlignment="1">
      <alignment horizontal="center" vertical="center"/>
    </xf>
  </cellXfs>
  <cellStyles count="1">
    <cellStyle name="Normal" xfId="0" builtinId="0"/>
  </cellStyles>
  <dxfs count="1">
    <dxf>
      <font>
        <color theme="3" tint="0.59996337778862885"/>
      </font>
    </dxf>
  </dxfs>
  <tableStyles count="0" defaultTableStyle="TableStyleMedium2" defaultPivotStyle="PivotStyleLight16"/>
  <colors>
    <mruColors>
      <color rgb="FF36366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N$2" lockText="1" noThreeD="1"/>
</file>

<file path=xl/ctrlProps/ctrlProp2.xml><?xml version="1.0" encoding="utf-8"?>
<formControlPr xmlns="http://schemas.microsoft.com/office/spreadsheetml/2009/9/main" objectType="CheckBox" fmlaLink="$N$1" noThreeD="1"/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png"/><Relationship Id="rId3" Type="http://schemas.openxmlformats.org/officeDocument/2006/relationships/image" Target="../media/image3.sv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png"/><Relationship Id="rId7" Type="http://schemas.openxmlformats.org/officeDocument/2006/relationships/image" Target="../media/image7.sv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png"/><Relationship Id="rId2" Type="http://schemas.openxmlformats.org/officeDocument/2006/relationships/image" Target="../media/image2.png"/><Relationship Id="rId16" Type="http://schemas.openxmlformats.org/officeDocument/2006/relationships/image" Target="../media/image16.jpeg"/><Relationship Id="rId20" Type="http://schemas.openxmlformats.org/officeDocument/2006/relationships/image" Target="../media/image20.jpeg"/><Relationship Id="rId29" Type="http://schemas.openxmlformats.org/officeDocument/2006/relationships/image" Target="../media/image29.jpeg"/><Relationship Id="rId41" Type="http://schemas.openxmlformats.org/officeDocument/2006/relationships/image" Target="../media/image41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png"/><Relationship Id="rId40" Type="http://schemas.openxmlformats.org/officeDocument/2006/relationships/image" Target="../media/image40.png"/><Relationship Id="rId5" Type="http://schemas.openxmlformats.org/officeDocument/2006/relationships/image" Target="../media/image5.sv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10" Type="http://schemas.openxmlformats.org/officeDocument/2006/relationships/image" Target="../media/image10.jpeg"/><Relationship Id="rId19" Type="http://schemas.openxmlformats.org/officeDocument/2006/relationships/image" Target="../media/image19.jpeg"/><Relationship Id="rId31" Type="http://schemas.openxmlformats.org/officeDocument/2006/relationships/image" Target="../media/image31.jpeg"/><Relationship Id="rId4" Type="http://schemas.openxmlformats.org/officeDocument/2006/relationships/image" Target="../media/image4.png"/><Relationship Id="rId9" Type="http://schemas.openxmlformats.org/officeDocument/2006/relationships/image" Target="../media/image9.sv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3</xdr:row>
      <xdr:rowOff>190500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0" y="0"/>
          <a:ext cx="7277100" cy="762000"/>
        </a:xfrm>
        <a:prstGeom prst="rect">
          <a:avLst/>
        </a:prstGeom>
        <a:gradFill flip="none" rotWithShape="1">
          <a:gsLst>
            <a:gs pos="100000">
              <a:schemeClr val="accent2"/>
            </a:gs>
            <a:gs pos="72000">
              <a:schemeClr val="accent2"/>
            </a:gs>
            <a:gs pos="0">
              <a:schemeClr val="bg1"/>
            </a:gs>
            <a:gs pos="15000">
              <a:schemeClr val="accent4">
                <a:lumMod val="46000"/>
                <a:lumOff val="54000"/>
              </a:schemeClr>
            </a:gs>
            <a:gs pos="42000">
              <a:schemeClr val="accent4"/>
            </a:gs>
          </a:gsLst>
          <a:path path="circle">
            <a:fillToRect l="100000" b="100000"/>
          </a:path>
          <a:tileRect t="-100000" r="-100000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229512</xdr:colOff>
      <xdr:row>0</xdr:row>
      <xdr:rowOff>123825</xdr:rowOff>
    </xdr:from>
    <xdr:to>
      <xdr:col>11</xdr:col>
      <xdr:colOff>70923</xdr:colOff>
      <xdr:row>3</xdr:row>
      <xdr:rowOff>121386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39637" y="123825"/>
          <a:ext cx="1774986" cy="569061"/>
        </a:xfrm>
        <a:prstGeom prst="rect">
          <a:avLst/>
        </a:prstGeom>
        <a:effectLst/>
      </xdr:spPr>
    </xdr:pic>
    <xdr:clientData/>
  </xdr:twoCellAnchor>
  <xdr:twoCellAnchor>
    <xdr:from>
      <xdr:col>1</xdr:col>
      <xdr:colOff>0</xdr:colOff>
      <xdr:row>1</xdr:row>
      <xdr:rowOff>40170</xdr:rowOff>
    </xdr:from>
    <xdr:to>
      <xdr:col>9</xdr:col>
      <xdr:colOff>142875</xdr:colOff>
      <xdr:row>3</xdr:row>
      <xdr:rowOff>30645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514350" y="230670"/>
          <a:ext cx="5048250" cy="3714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l"/>
          <a:r>
            <a:rPr lang="en-US" sz="1800" b="0">
              <a:solidFill>
                <a:schemeClr val="bg1"/>
              </a:solidFill>
              <a:latin typeface="+mj-lt"/>
            </a:rPr>
            <a:t>QUOTATION</a:t>
          </a:r>
          <a:r>
            <a:rPr lang="en-US" sz="1800" b="0" baseline="0">
              <a:solidFill>
                <a:schemeClr val="bg1"/>
              </a:solidFill>
              <a:latin typeface="+mj-lt"/>
            </a:rPr>
            <a:t> / ORDER FORM</a:t>
          </a:r>
          <a:endParaRPr lang="en-US" sz="1800" b="0">
            <a:solidFill>
              <a:schemeClr val="bg1"/>
            </a:solidFill>
            <a:latin typeface="+mj-lt"/>
          </a:endParaRPr>
        </a:p>
      </xdr:txBody>
    </xdr:sp>
    <xdr:clientData/>
  </xdr:twoCellAnchor>
  <xdr:twoCellAnchor>
    <xdr:from>
      <xdr:col>0</xdr:col>
      <xdr:colOff>484534</xdr:colOff>
      <xdr:row>3</xdr:row>
      <xdr:rowOff>109686</xdr:rowOff>
    </xdr:from>
    <xdr:to>
      <xdr:col>2</xdr:col>
      <xdr:colOff>786848</xdr:colOff>
      <xdr:row>4</xdr:row>
      <xdr:rowOff>88151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84534" y="681186"/>
          <a:ext cx="1254814" cy="178490"/>
        </a:xfrm>
        <a:prstGeom prst="parallelogram">
          <a:avLst>
            <a:gd name="adj" fmla="val 48077"/>
          </a:avLst>
        </a:prstGeom>
        <a:solidFill>
          <a:schemeClr val="accen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 anchorCtr="0"/>
        <a:lstStyle/>
        <a:p>
          <a:pPr algn="ctr"/>
          <a:r>
            <a:rPr lang="en-US" sz="1200" b="1" i="1">
              <a:solidFill>
                <a:schemeClr val="bg1"/>
              </a:solidFill>
              <a:latin typeface="+mj-lt"/>
            </a:rPr>
            <a:t>FREE SHIPPING!!!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76200</xdr:colOff>
          <xdr:row>131</xdr:row>
          <xdr:rowOff>19050</xdr:rowOff>
        </xdr:from>
        <xdr:to>
          <xdr:col>5</xdr:col>
          <xdr:colOff>314325</xdr:colOff>
          <xdr:row>131</xdr:row>
          <xdr:rowOff>228600</xdr:rowOff>
        </xdr:to>
        <xdr:sp macro="" textlink="">
          <xdr:nvSpPr>
            <xdr:cNvPr id="10241" name="Check Box 1" hidden="1">
              <a:extLst>
                <a:ext uri="{63B3BB69-23CF-44E3-9099-C40C66FF867C}">
                  <a14:compatExt spid="_x0000_s10241"/>
                </a:ext>
                <a:ext uri="{FF2B5EF4-FFF2-40B4-BE49-F238E27FC236}">
                  <a16:creationId xmlns:a16="http://schemas.microsoft.com/office/drawing/2014/main" id="{00000000-0008-0000-0000-00000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 fPrintsWithSheet="0"/>
      </xdr:twoCellAnchor>
    </mc:Choice>
    <mc:Fallback/>
  </mc:AlternateContent>
  <xdr:twoCellAnchor editAs="oneCell">
    <xdr:from>
      <xdr:col>0</xdr:col>
      <xdr:colOff>453108</xdr:colOff>
      <xdr:row>136</xdr:row>
      <xdr:rowOff>450139</xdr:rowOff>
    </xdr:from>
    <xdr:to>
      <xdr:col>4</xdr:col>
      <xdr:colOff>287456</xdr:colOff>
      <xdr:row>143</xdr:row>
      <xdr:rowOff>67269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453108" y="21887221"/>
          <a:ext cx="2244756" cy="130441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400" b="1">
              <a:solidFill>
                <a:schemeClr val="accent1"/>
              </a:solidFill>
              <a:latin typeface="+mj-lt"/>
            </a:rPr>
            <a:t>Classroom Products LLC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3741 Springfield Jamestown Road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Springfield, OH 45502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800-315-0741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Fax: 937-342-1703</a:t>
          </a:r>
        </a:p>
        <a:p>
          <a:r>
            <a:rPr lang="en-US" sz="1000">
              <a:solidFill>
                <a:schemeClr val="tx1">
                  <a:lumMod val="65000"/>
                  <a:lumOff val="35000"/>
                </a:schemeClr>
              </a:solidFill>
            </a:rPr>
            <a:t>Email orders to: orders@privacyshields.com</a:t>
          </a:r>
        </a:p>
      </xdr:txBody>
    </xdr:sp>
    <xdr:clientData/>
  </xdr:twoCellAnchor>
  <xdr:twoCellAnchor editAs="oneCell">
    <xdr:from>
      <xdr:col>7</xdr:col>
      <xdr:colOff>608793</xdr:colOff>
      <xdr:row>6</xdr:row>
      <xdr:rowOff>15753</xdr:rowOff>
    </xdr:from>
    <xdr:to>
      <xdr:col>9</xdr:col>
      <xdr:colOff>52552</xdr:colOff>
      <xdr:row>8</xdr:row>
      <xdr:rowOff>35203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4881855" y="1029799"/>
          <a:ext cx="662959" cy="34183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800">
              <a:solidFill>
                <a:schemeClr val="bg1"/>
              </a:solidFill>
              <a:latin typeface="Franklin Gothic Medium Cond" panose="020B0606030402020204" pitchFamily="34" charset="0"/>
            </a:rPr>
            <a:t>PRICE</a:t>
          </a:r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 PER</a:t>
          </a:r>
        </a:p>
        <a:p>
          <a:pPr algn="ctr"/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PACK</a:t>
          </a:r>
          <a:endParaRPr lang="en-US" sz="800">
            <a:solidFill>
              <a:schemeClr val="bg1"/>
            </a:solidFill>
            <a:latin typeface="Franklin Gothic Medium Cond" panose="020B0606030402020204" pitchFamily="34" charset="0"/>
          </a:endParaRPr>
        </a:p>
      </xdr:txBody>
    </xdr:sp>
    <xdr:clientData/>
  </xdr:twoCellAnchor>
  <xdr:twoCellAnchor editAs="oneCell">
    <xdr:from>
      <xdr:col>6</xdr:col>
      <xdr:colOff>19692</xdr:colOff>
      <xdr:row>144</xdr:row>
      <xdr:rowOff>129809</xdr:rowOff>
    </xdr:from>
    <xdr:to>
      <xdr:col>6</xdr:col>
      <xdr:colOff>308781</xdr:colOff>
      <xdr:row>146</xdr:row>
      <xdr:rowOff>20589</xdr:rowOff>
    </xdr:to>
    <xdr:pic>
      <xdr:nvPicPr>
        <xdr:cNvPr id="12" name="Graphic 11" descr="User with solid fill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3"/>
            </a:ext>
          </a:extLst>
        </a:blip>
        <a:stretch>
          <a:fillRect/>
        </a:stretch>
      </xdr:blipFill>
      <xdr:spPr>
        <a:xfrm>
          <a:off x="3674182" y="23448564"/>
          <a:ext cx="289089" cy="279555"/>
        </a:xfrm>
        <a:prstGeom prst="rect">
          <a:avLst/>
        </a:prstGeom>
      </xdr:spPr>
    </xdr:pic>
    <xdr:clientData/>
  </xdr:twoCellAnchor>
  <xdr:twoCellAnchor editAs="oneCell">
    <xdr:from>
      <xdr:col>6</xdr:col>
      <xdr:colOff>5989</xdr:colOff>
      <xdr:row>136</xdr:row>
      <xdr:rowOff>124402</xdr:rowOff>
    </xdr:from>
    <xdr:to>
      <xdr:col>6</xdr:col>
      <xdr:colOff>305699</xdr:colOff>
      <xdr:row>136</xdr:row>
      <xdr:rowOff>407959</xdr:rowOff>
    </xdr:to>
    <xdr:pic>
      <xdr:nvPicPr>
        <xdr:cNvPr id="13" name="Graphic 12" descr="Delivery with solid fill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5"/>
            </a:ext>
          </a:extLst>
        </a:blip>
        <a:stretch>
          <a:fillRect/>
        </a:stretch>
      </xdr:blipFill>
      <xdr:spPr>
        <a:xfrm>
          <a:off x="3660479" y="21561484"/>
          <a:ext cx="299710" cy="283557"/>
        </a:xfrm>
        <a:prstGeom prst="rect">
          <a:avLst/>
        </a:prstGeom>
      </xdr:spPr>
    </xdr:pic>
    <xdr:clientData/>
  </xdr:twoCellAnchor>
  <xdr:twoCellAnchor editAs="oneCell">
    <xdr:from>
      <xdr:col>0</xdr:col>
      <xdr:colOff>468738</xdr:colOff>
      <xdr:row>146</xdr:row>
      <xdr:rowOff>170615</xdr:rowOff>
    </xdr:from>
    <xdr:to>
      <xdr:col>1</xdr:col>
      <xdr:colOff>208750</xdr:colOff>
      <xdr:row>148</xdr:row>
      <xdr:rowOff>31296</xdr:rowOff>
    </xdr:to>
    <xdr:pic>
      <xdr:nvPicPr>
        <xdr:cNvPr id="14" name="Graphic 13" descr="Credit card with solid fill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7"/>
            </a:ext>
          </a:extLst>
        </a:blip>
        <a:stretch>
          <a:fillRect/>
        </a:stretch>
      </xdr:blipFill>
      <xdr:spPr>
        <a:xfrm>
          <a:off x="468738" y="23878146"/>
          <a:ext cx="268747" cy="249458"/>
        </a:xfrm>
        <a:prstGeom prst="rect">
          <a:avLst/>
        </a:prstGeom>
      </xdr:spPr>
    </xdr:pic>
    <xdr:clientData/>
  </xdr:twoCellAnchor>
  <xdr:twoCellAnchor editAs="oneCell">
    <xdr:from>
      <xdr:col>0</xdr:col>
      <xdr:colOff>488132</xdr:colOff>
      <xdr:row>144</xdr:row>
      <xdr:rowOff>15544</xdr:rowOff>
    </xdr:from>
    <xdr:to>
      <xdr:col>1</xdr:col>
      <xdr:colOff>212408</xdr:colOff>
      <xdr:row>145</xdr:row>
      <xdr:rowOff>60913</xdr:rowOff>
    </xdr:to>
    <xdr:pic>
      <xdr:nvPicPr>
        <xdr:cNvPr id="15" name="Graphic 14" descr="Checklist with solid fill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9"/>
            </a:ext>
          </a:extLst>
        </a:blip>
        <a:stretch>
          <a:fillRect/>
        </a:stretch>
      </xdr:blipFill>
      <xdr:spPr>
        <a:xfrm>
          <a:off x="488132" y="23334299"/>
          <a:ext cx="253011" cy="239757"/>
        </a:xfrm>
        <a:prstGeom prst="rect">
          <a:avLst/>
        </a:prstGeom>
      </xdr:spPr>
    </xdr:pic>
    <xdr:clientData/>
  </xdr:twoCellAnchor>
  <xdr:twoCellAnchor editAs="oneCell">
    <xdr:from>
      <xdr:col>0</xdr:col>
      <xdr:colOff>467318</xdr:colOff>
      <xdr:row>145</xdr:row>
      <xdr:rowOff>145350</xdr:rowOff>
    </xdr:from>
    <xdr:to>
      <xdr:col>1</xdr:col>
      <xdr:colOff>348107</xdr:colOff>
      <xdr:row>146</xdr:row>
      <xdr:rowOff>102279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67318" y="23658493"/>
          <a:ext cx="409524" cy="151316"/>
        </a:xfrm>
        <a:prstGeom prst="parallelogram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tlCol="0" anchor="ctr"/>
        <a:lstStyle/>
        <a:p>
          <a:pPr algn="ctr"/>
          <a:r>
            <a:rPr lang="en-US" sz="900" b="1" i="1">
              <a:solidFill>
                <a:schemeClr val="bg1"/>
              </a:solidFill>
            </a:rPr>
            <a:t>OR</a:t>
          </a:r>
        </a:p>
      </xdr:txBody>
    </xdr:sp>
    <xdr:clientData/>
  </xdr:twoCellAnchor>
  <xdr:twoCellAnchor editAs="oneCell">
    <xdr:from>
      <xdr:col>1</xdr:col>
      <xdr:colOff>38692</xdr:colOff>
      <xdr:row>14</xdr:row>
      <xdr:rowOff>32769</xdr:rowOff>
    </xdr:from>
    <xdr:to>
      <xdr:col>1</xdr:col>
      <xdr:colOff>581167</xdr:colOff>
      <xdr:row>16</xdr:row>
      <xdr:rowOff>118610</xdr:rowOff>
    </xdr:to>
    <xdr:pic>
      <xdr:nvPicPr>
        <xdr:cNvPr id="17" name="Picture 16" descr="13 inch tall desktop privacy shield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000" b="13999"/>
        <a:stretch/>
      </xdr:blipFill>
      <xdr:spPr bwMode="auto">
        <a:xfrm>
          <a:off x="567427" y="2116606"/>
          <a:ext cx="54247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51808</xdr:colOff>
      <xdr:row>10</xdr:row>
      <xdr:rowOff>25303</xdr:rowOff>
    </xdr:from>
    <xdr:to>
      <xdr:col>1</xdr:col>
      <xdr:colOff>583627</xdr:colOff>
      <xdr:row>12</xdr:row>
      <xdr:rowOff>111145</xdr:rowOff>
    </xdr:to>
    <xdr:pic>
      <xdr:nvPicPr>
        <xdr:cNvPr id="18" name="Picture 17" descr="13 inch tall voting booth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777" b="15295"/>
        <a:stretch/>
      </xdr:blipFill>
      <xdr:spPr bwMode="auto">
        <a:xfrm>
          <a:off x="580543" y="1611507"/>
          <a:ext cx="53181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59584</xdr:colOff>
      <xdr:row>18</xdr:row>
      <xdr:rowOff>41250</xdr:rowOff>
    </xdr:from>
    <xdr:to>
      <xdr:col>1</xdr:col>
      <xdr:colOff>586827</xdr:colOff>
      <xdr:row>20</xdr:row>
      <xdr:rowOff>127092</xdr:rowOff>
    </xdr:to>
    <xdr:pic>
      <xdr:nvPicPr>
        <xdr:cNvPr id="19" name="Picture 18" descr="13 inch tall voting booth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119" b="12152"/>
        <a:stretch/>
      </xdr:blipFill>
      <xdr:spPr bwMode="auto">
        <a:xfrm>
          <a:off x="588319" y="2622719"/>
          <a:ext cx="52724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264024</xdr:colOff>
      <xdr:row>134</xdr:row>
      <xdr:rowOff>41038</xdr:rowOff>
    </xdr:from>
    <xdr:ext cx="875470" cy="281210"/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4024" y="16605746"/>
          <a:ext cx="875470" cy="281210"/>
        </a:xfrm>
        <a:prstGeom prst="rect">
          <a:avLst/>
        </a:prstGeom>
      </xdr:spPr>
    </xdr:pic>
    <xdr:clientData/>
  </xdr:oneCellAnchor>
  <xdr:twoCellAnchor>
    <xdr:from>
      <xdr:col>5</xdr:col>
      <xdr:colOff>314739</xdr:colOff>
      <xdr:row>139</xdr:row>
      <xdr:rowOff>0</xdr:rowOff>
    </xdr:from>
    <xdr:to>
      <xdr:col>5</xdr:col>
      <xdr:colOff>314739</xdr:colOff>
      <xdr:row>152</xdr:row>
      <xdr:rowOff>152400</xdr:rowOff>
    </xdr:to>
    <xdr:cxnSp macro="">
      <xdr:nvCxnSpPr>
        <xdr:cNvPr id="22" name="Straight Connector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CxnSpPr/>
      </xdr:nvCxnSpPr>
      <xdr:spPr>
        <a:xfrm>
          <a:off x="3368601" y="20157831"/>
          <a:ext cx="0" cy="2743200"/>
        </a:xfrm>
        <a:prstGeom prst="line">
          <a:avLst/>
        </a:prstGeom>
        <a:ln>
          <a:solidFill>
            <a:schemeClr val="accent2"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13252</xdr:colOff>
      <xdr:row>146</xdr:row>
      <xdr:rowOff>142460</xdr:rowOff>
    </xdr:from>
    <xdr:to>
      <xdr:col>5</xdr:col>
      <xdr:colOff>149087</xdr:colOff>
      <xdr:row>146</xdr:row>
      <xdr:rowOff>142460</xdr:rowOff>
    </xdr:to>
    <xdr:cxnSp macro="">
      <xdr:nvCxnSpPr>
        <xdr:cNvPr id="23" name="Straight Connector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H="1">
          <a:off x="527602" y="25926635"/>
          <a:ext cx="2602810" cy="0"/>
        </a:xfrm>
        <a:prstGeom prst="line">
          <a:avLst/>
        </a:prstGeom>
        <a:ln>
          <a:solidFill>
            <a:schemeClr val="accent2">
              <a:alpha val="1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164232</xdr:colOff>
      <xdr:row>38</xdr:row>
      <xdr:rowOff>27944</xdr:rowOff>
    </xdr:from>
    <xdr:to>
      <xdr:col>1</xdr:col>
      <xdr:colOff>572064</xdr:colOff>
      <xdr:row>41</xdr:row>
      <xdr:rowOff>36029</xdr:rowOff>
    </xdr:to>
    <xdr:pic>
      <xdr:nvPicPr>
        <xdr:cNvPr id="24" name="Picture 23" descr="20 inch tall chromebook laptop privacy shield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261" t="15445" r="15706" b="12858"/>
        <a:stretch/>
      </xdr:blipFill>
      <xdr:spPr bwMode="auto">
        <a:xfrm>
          <a:off x="692967" y="5082026"/>
          <a:ext cx="407832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195335</xdr:colOff>
      <xdr:row>35</xdr:row>
      <xdr:rowOff>31099</xdr:rowOff>
    </xdr:from>
    <xdr:to>
      <xdr:col>1</xdr:col>
      <xdr:colOff>593688</xdr:colOff>
      <xdr:row>38</xdr:row>
      <xdr:rowOff>62089</xdr:rowOff>
    </xdr:to>
    <xdr:pic>
      <xdr:nvPicPr>
        <xdr:cNvPr id="25" name="Picture 24" descr="20 inch tall voting booth privacy shield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273" t="16579" r="15205" b="12710"/>
        <a:stretch/>
      </xdr:blipFill>
      <xdr:spPr bwMode="auto">
        <a:xfrm>
          <a:off x="720268" y="4682121"/>
          <a:ext cx="398353" cy="3696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205992</xdr:colOff>
      <xdr:row>41</xdr:row>
      <xdr:rowOff>39368</xdr:rowOff>
    </xdr:from>
    <xdr:to>
      <xdr:col>1</xdr:col>
      <xdr:colOff>585712</xdr:colOff>
      <xdr:row>44</xdr:row>
      <xdr:rowOff>47456</xdr:rowOff>
    </xdr:to>
    <xdr:pic>
      <xdr:nvPicPr>
        <xdr:cNvPr id="26" name="Picture 25" descr="20 inch tall voting booth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153" t="17202" r="16207" b="14993"/>
        <a:stretch/>
      </xdr:blipFill>
      <xdr:spPr bwMode="auto">
        <a:xfrm>
          <a:off x="730925" y="5381835"/>
          <a:ext cx="379720" cy="36086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95596</xdr:colOff>
      <xdr:row>51</xdr:row>
      <xdr:rowOff>38207</xdr:rowOff>
    </xdr:from>
    <xdr:to>
      <xdr:col>1</xdr:col>
      <xdr:colOff>572614</xdr:colOff>
      <xdr:row>54</xdr:row>
      <xdr:rowOff>61844</xdr:rowOff>
    </xdr:to>
    <xdr:pic>
      <xdr:nvPicPr>
        <xdr:cNvPr id="27" name="Picture 26" descr="19 inch tall computer privacy shield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02" r="6286" b="8130"/>
        <a:stretch/>
      </xdr:blipFill>
      <xdr:spPr bwMode="auto">
        <a:xfrm>
          <a:off x="624331" y="6678493"/>
          <a:ext cx="477018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95596</xdr:colOff>
      <xdr:row>54</xdr:row>
      <xdr:rowOff>37001</xdr:rowOff>
    </xdr:from>
    <xdr:to>
      <xdr:col>1</xdr:col>
      <xdr:colOff>575470</xdr:colOff>
      <xdr:row>57</xdr:row>
      <xdr:rowOff>45088</xdr:rowOff>
    </xdr:to>
    <xdr:pic>
      <xdr:nvPicPr>
        <xdr:cNvPr id="28" name="Picture 27" descr="19 inch tall voting booth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28" r="10489" b="12656"/>
        <a:stretch/>
      </xdr:blipFill>
      <xdr:spPr bwMode="auto">
        <a:xfrm>
          <a:off x="624331" y="7019409"/>
          <a:ext cx="479874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134477</xdr:colOff>
      <xdr:row>57</xdr:row>
      <xdr:rowOff>38206</xdr:rowOff>
    </xdr:from>
    <xdr:to>
      <xdr:col>1</xdr:col>
      <xdr:colOff>579402</xdr:colOff>
      <xdr:row>60</xdr:row>
      <xdr:rowOff>46291</xdr:rowOff>
    </xdr:to>
    <xdr:pic>
      <xdr:nvPicPr>
        <xdr:cNvPr id="29" name="Picture 28" descr="19 inch tall computer privacy shield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601" r="5524" b="4297"/>
        <a:stretch/>
      </xdr:blipFill>
      <xdr:spPr bwMode="auto">
        <a:xfrm>
          <a:off x="663212" y="7378288"/>
          <a:ext cx="44492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133540</xdr:colOff>
      <xdr:row>61</xdr:row>
      <xdr:rowOff>22657</xdr:rowOff>
    </xdr:from>
    <xdr:to>
      <xdr:col>1</xdr:col>
      <xdr:colOff>582087</xdr:colOff>
      <xdr:row>64</xdr:row>
      <xdr:rowOff>46295</xdr:rowOff>
    </xdr:to>
    <xdr:pic>
      <xdr:nvPicPr>
        <xdr:cNvPr id="30" name="Picture 29" descr="24 inch tall voting booth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26" r="5248"/>
        <a:stretch/>
      </xdr:blipFill>
      <xdr:spPr bwMode="auto">
        <a:xfrm>
          <a:off x="662275" y="7782616"/>
          <a:ext cx="44854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141316</xdr:colOff>
      <xdr:row>64</xdr:row>
      <xdr:rowOff>38205</xdr:rowOff>
    </xdr:from>
    <xdr:to>
      <xdr:col>1</xdr:col>
      <xdr:colOff>577895</xdr:colOff>
      <xdr:row>67</xdr:row>
      <xdr:rowOff>46291</xdr:rowOff>
    </xdr:to>
    <xdr:pic>
      <xdr:nvPicPr>
        <xdr:cNvPr id="31" name="Picture 30" descr="24 inch tall voting booth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615" r="9386" b="9785"/>
        <a:stretch/>
      </xdr:blipFill>
      <xdr:spPr bwMode="auto">
        <a:xfrm>
          <a:off x="670051" y="8140287"/>
          <a:ext cx="43657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149092</xdr:colOff>
      <xdr:row>67</xdr:row>
      <xdr:rowOff>54428</xdr:rowOff>
    </xdr:from>
    <xdr:to>
      <xdr:col>1</xdr:col>
      <xdr:colOff>581522</xdr:colOff>
      <xdr:row>71</xdr:row>
      <xdr:rowOff>311</xdr:rowOff>
    </xdr:to>
    <xdr:pic>
      <xdr:nvPicPr>
        <xdr:cNvPr id="32" name="Picture 31" descr="24 inch tall voting booth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298" r="5873"/>
        <a:stretch/>
      </xdr:blipFill>
      <xdr:spPr bwMode="auto">
        <a:xfrm>
          <a:off x="677827" y="8514183"/>
          <a:ext cx="43243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65429</xdr:colOff>
      <xdr:row>81</xdr:row>
      <xdr:rowOff>39415</xdr:rowOff>
    </xdr:from>
    <xdr:to>
      <xdr:col>1</xdr:col>
      <xdr:colOff>583458</xdr:colOff>
      <xdr:row>83</xdr:row>
      <xdr:rowOff>125256</xdr:rowOff>
    </xdr:to>
    <xdr:pic>
      <xdr:nvPicPr>
        <xdr:cNvPr id="33" name="Picture 32" descr="13 inch tall voting booth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2100" b="15023"/>
        <a:stretch/>
      </xdr:blipFill>
      <xdr:spPr bwMode="auto">
        <a:xfrm>
          <a:off x="594164" y="10264211"/>
          <a:ext cx="51802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42100</xdr:colOff>
      <xdr:row>85</xdr:row>
      <xdr:rowOff>34051</xdr:rowOff>
    </xdr:from>
    <xdr:to>
      <xdr:col>1</xdr:col>
      <xdr:colOff>606479</xdr:colOff>
      <xdr:row>87</xdr:row>
      <xdr:rowOff>119893</xdr:rowOff>
    </xdr:to>
    <xdr:pic>
      <xdr:nvPicPr>
        <xdr:cNvPr id="34" name="Picture 33" descr="13 inch tall desktop privacy shield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478" b="16048"/>
        <a:stretch/>
      </xdr:blipFill>
      <xdr:spPr bwMode="auto">
        <a:xfrm>
          <a:off x="570835" y="10756480"/>
          <a:ext cx="56437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73205</xdr:colOff>
      <xdr:row>89</xdr:row>
      <xdr:rowOff>53762</xdr:rowOff>
    </xdr:from>
    <xdr:to>
      <xdr:col>1</xdr:col>
      <xdr:colOff>590998</xdr:colOff>
      <xdr:row>92</xdr:row>
      <xdr:rowOff>3382</xdr:rowOff>
    </xdr:to>
    <xdr:pic>
      <xdr:nvPicPr>
        <xdr:cNvPr id="35" name="Picture 34" descr="13 inch tall voting booth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4721" b="13462"/>
        <a:stretch/>
      </xdr:blipFill>
      <xdr:spPr bwMode="auto">
        <a:xfrm>
          <a:off x="601940" y="11273823"/>
          <a:ext cx="51779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147330</xdr:colOff>
      <xdr:row>97</xdr:row>
      <xdr:rowOff>24979</xdr:rowOff>
    </xdr:from>
    <xdr:to>
      <xdr:col>1</xdr:col>
      <xdr:colOff>564619</xdr:colOff>
      <xdr:row>100</xdr:row>
      <xdr:rowOff>33067</xdr:rowOff>
    </xdr:to>
    <xdr:pic>
      <xdr:nvPicPr>
        <xdr:cNvPr id="36" name="Picture 35" descr="20 inch tall voting booth privacy shield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965" t="16669" r="15453" b="14726"/>
        <a:stretch/>
      </xdr:blipFill>
      <xdr:spPr bwMode="auto">
        <a:xfrm>
          <a:off x="676065" y="12240306"/>
          <a:ext cx="417289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139554</xdr:colOff>
      <xdr:row>99</xdr:row>
      <xdr:rowOff>124943</xdr:rowOff>
    </xdr:from>
    <xdr:to>
      <xdr:col>1</xdr:col>
      <xdr:colOff>557234</xdr:colOff>
      <xdr:row>103</xdr:row>
      <xdr:rowOff>24173</xdr:rowOff>
    </xdr:to>
    <xdr:pic>
      <xdr:nvPicPr>
        <xdr:cNvPr id="37" name="Picture 36" descr="20 inch tall chromebook laptop privacy shield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036" t="15512" r="16500" b="11911"/>
        <a:stretch/>
      </xdr:blipFill>
      <xdr:spPr bwMode="auto">
        <a:xfrm>
          <a:off x="668289" y="12557984"/>
          <a:ext cx="417680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162880</xdr:colOff>
      <xdr:row>102</xdr:row>
      <xdr:rowOff>115346</xdr:rowOff>
    </xdr:from>
    <xdr:to>
      <xdr:col>1</xdr:col>
      <xdr:colOff>588235</xdr:colOff>
      <xdr:row>106</xdr:row>
      <xdr:rowOff>18178</xdr:rowOff>
    </xdr:to>
    <xdr:pic>
      <xdr:nvPicPr>
        <xdr:cNvPr id="38" name="Picture 37" descr="20 inch tall voting booth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05" t="17099" r="16500" b="15609"/>
        <a:stretch/>
      </xdr:blipFill>
      <xdr:spPr bwMode="auto">
        <a:xfrm>
          <a:off x="688259" y="12604125"/>
          <a:ext cx="425355" cy="3560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92898</xdr:colOff>
      <xdr:row>109</xdr:row>
      <xdr:rowOff>29886</xdr:rowOff>
    </xdr:from>
    <xdr:to>
      <xdr:col>1</xdr:col>
      <xdr:colOff>585283</xdr:colOff>
      <xdr:row>113</xdr:row>
      <xdr:rowOff>22422</xdr:rowOff>
    </xdr:to>
    <xdr:pic>
      <xdr:nvPicPr>
        <xdr:cNvPr id="39" name="Picture 38" descr="19 inch tall computer privacy shield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132" r="5524" b="7675"/>
        <a:stretch/>
      </xdr:blipFill>
      <xdr:spPr bwMode="auto">
        <a:xfrm>
          <a:off x="621633" y="13613702"/>
          <a:ext cx="49238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92898</xdr:colOff>
      <xdr:row>112</xdr:row>
      <xdr:rowOff>111801</xdr:rowOff>
    </xdr:from>
    <xdr:to>
      <xdr:col>1</xdr:col>
      <xdr:colOff>568185</xdr:colOff>
      <xdr:row>116</xdr:row>
      <xdr:rowOff>11030</xdr:rowOff>
    </xdr:to>
    <xdr:pic>
      <xdr:nvPicPr>
        <xdr:cNvPr id="40" name="Picture 39" descr="19 inch tall voting booth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7856" r="10841" b="12381"/>
        <a:stretch/>
      </xdr:blipFill>
      <xdr:spPr bwMode="auto">
        <a:xfrm>
          <a:off x="621633" y="13928883"/>
          <a:ext cx="47528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173927</xdr:colOff>
      <xdr:row>115</xdr:row>
      <xdr:rowOff>124940</xdr:rowOff>
    </xdr:from>
    <xdr:to>
      <xdr:col>1</xdr:col>
      <xdr:colOff>573154</xdr:colOff>
      <xdr:row>119</xdr:row>
      <xdr:rowOff>24169</xdr:rowOff>
    </xdr:to>
    <xdr:pic>
      <xdr:nvPicPr>
        <xdr:cNvPr id="41" name="Picture 40" descr="19 inch tall computer privacy shield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358" r="6010" b="4348"/>
        <a:stretch/>
      </xdr:blipFill>
      <xdr:spPr bwMode="auto">
        <a:xfrm>
          <a:off x="699306" y="13957245"/>
          <a:ext cx="399227" cy="3524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200031</xdr:colOff>
      <xdr:row>120</xdr:row>
      <xdr:rowOff>18258</xdr:rowOff>
    </xdr:from>
    <xdr:to>
      <xdr:col>1</xdr:col>
      <xdr:colOff>577335</xdr:colOff>
      <xdr:row>124</xdr:row>
      <xdr:rowOff>10793</xdr:rowOff>
    </xdr:to>
    <xdr:pic>
      <xdr:nvPicPr>
        <xdr:cNvPr id="42" name="Picture 41" descr="24 inch tall voting booth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516" r="5430"/>
        <a:stretch/>
      </xdr:blipFill>
      <xdr:spPr bwMode="auto">
        <a:xfrm>
          <a:off x="725410" y="14347869"/>
          <a:ext cx="377304" cy="353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163833</xdr:colOff>
      <xdr:row>122</xdr:row>
      <xdr:rowOff>135795</xdr:rowOff>
    </xdr:from>
    <xdr:to>
      <xdr:col>1</xdr:col>
      <xdr:colOff>581740</xdr:colOff>
      <xdr:row>126</xdr:row>
      <xdr:rowOff>28077</xdr:rowOff>
    </xdr:to>
    <xdr:pic>
      <xdr:nvPicPr>
        <xdr:cNvPr id="43" name="Picture 42" descr="24 inch tall voting booth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3245" r="9241" b="9725"/>
        <a:stretch/>
      </xdr:blipFill>
      <xdr:spPr bwMode="auto">
        <a:xfrm>
          <a:off x="689212" y="14645879"/>
          <a:ext cx="417907" cy="3454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185340</xdr:colOff>
      <xdr:row>125</xdr:row>
      <xdr:rowOff>134786</xdr:rowOff>
    </xdr:from>
    <xdr:to>
      <xdr:col>1</xdr:col>
      <xdr:colOff>557463</xdr:colOff>
      <xdr:row>129</xdr:row>
      <xdr:rowOff>16967</xdr:rowOff>
    </xdr:to>
    <xdr:pic>
      <xdr:nvPicPr>
        <xdr:cNvPr id="44" name="Picture 43" descr="24 inch tall voting booth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475" r="6469"/>
        <a:stretch/>
      </xdr:blipFill>
      <xdr:spPr bwMode="auto">
        <a:xfrm>
          <a:off x="710719" y="14961702"/>
          <a:ext cx="372123" cy="33536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0</xdr:colOff>
      <xdr:row>77</xdr:row>
      <xdr:rowOff>331241</xdr:rowOff>
    </xdr:from>
    <xdr:to>
      <xdr:col>9</xdr:col>
      <xdr:colOff>52552</xdr:colOff>
      <xdr:row>79</xdr:row>
      <xdr:rowOff>9187</xdr:rowOff>
    </xdr:to>
    <xdr:sp macro="" textlink="">
      <xdr:nvSpPr>
        <xdr:cNvPr id="49" name="TextBox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4882662" y="9580749"/>
          <a:ext cx="662152" cy="28754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ctr"/>
        <a:lstStyle/>
        <a:p>
          <a:pPr algn="ctr"/>
          <a:r>
            <a:rPr lang="en-US" sz="800">
              <a:solidFill>
                <a:schemeClr val="bg1"/>
              </a:solidFill>
              <a:latin typeface="Franklin Gothic Medium Cond" panose="020B0606030402020204" pitchFamily="34" charset="0"/>
            </a:rPr>
            <a:t>PRICE</a:t>
          </a:r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 PER</a:t>
          </a:r>
        </a:p>
        <a:p>
          <a:pPr algn="ctr"/>
          <a:r>
            <a:rPr lang="en-US" sz="800" baseline="0">
              <a:solidFill>
                <a:schemeClr val="bg1"/>
              </a:solidFill>
              <a:latin typeface="Franklin Gothic Medium Cond" panose="020B0606030402020204" pitchFamily="34" charset="0"/>
            </a:rPr>
            <a:t>PACK</a:t>
          </a:r>
          <a:endParaRPr lang="en-US" sz="800">
            <a:solidFill>
              <a:schemeClr val="bg1"/>
            </a:solidFill>
            <a:latin typeface="Franklin Gothic Medium Cond" panose="020B0606030402020204" pitchFamily="34" charset="0"/>
          </a:endParaRPr>
        </a:p>
      </xdr:txBody>
    </xdr:sp>
    <xdr:clientData/>
  </xdr:twoCellAnchor>
  <xdr:oneCellAnchor>
    <xdr:from>
      <xdr:col>0</xdr:col>
      <xdr:colOff>176752</xdr:colOff>
      <xdr:row>77</xdr:row>
      <xdr:rowOff>32492</xdr:rowOff>
    </xdr:from>
    <xdr:ext cx="875470" cy="281210"/>
    <xdr:pic>
      <xdr:nvPicPr>
        <xdr:cNvPr id="50" name="Picture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6752" y="9328892"/>
          <a:ext cx="875470" cy="281210"/>
        </a:xfrm>
        <a:prstGeom prst="rect">
          <a:avLst/>
        </a:prstGeom>
      </xdr:spPr>
    </xdr:pic>
    <xdr:clientData/>
  </xdr:oneCellAnchor>
  <xdr:twoCellAnchor editAs="oneCell">
    <xdr:from>
      <xdr:col>9</xdr:col>
      <xdr:colOff>469657</xdr:colOff>
      <xdr:row>77</xdr:row>
      <xdr:rowOff>33704</xdr:rowOff>
    </xdr:from>
    <xdr:to>
      <xdr:col>11</xdr:col>
      <xdr:colOff>310454</xdr:colOff>
      <xdr:row>77</xdr:row>
      <xdr:rowOff>264209</xdr:rowOff>
    </xdr:to>
    <xdr:sp macro="" textlink="">
      <xdr:nvSpPr>
        <xdr:cNvPr id="52" name="TextBox 51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5961919" y="9330104"/>
          <a:ext cx="1183089" cy="23050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r"/>
          <a:r>
            <a:rPr lang="en-US" sz="1000" b="1">
              <a:solidFill>
                <a:srgbClr val="36366F"/>
              </a:solidFill>
            </a:rPr>
            <a:t>Page 1 of 3</a:t>
          </a:r>
        </a:p>
      </xdr:txBody>
    </xdr:sp>
    <xdr:clientData/>
  </xdr:twoCellAnchor>
  <xdr:twoCellAnchor editAs="oneCell">
    <xdr:from>
      <xdr:col>1</xdr:col>
      <xdr:colOff>85535</xdr:colOff>
      <xdr:row>27</xdr:row>
      <xdr:rowOff>43234</xdr:rowOff>
    </xdr:from>
    <xdr:to>
      <xdr:col>1</xdr:col>
      <xdr:colOff>581762</xdr:colOff>
      <xdr:row>29</xdr:row>
      <xdr:rowOff>129075</xdr:rowOff>
    </xdr:to>
    <xdr:pic>
      <xdr:nvPicPr>
        <xdr:cNvPr id="61" name="Picture 60" descr="13 inch tall window privacy shield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925" r="11346" b="13347"/>
        <a:stretch/>
      </xdr:blipFill>
      <xdr:spPr bwMode="auto">
        <a:xfrm>
          <a:off x="614270" y="3666622"/>
          <a:ext cx="496227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122642</xdr:colOff>
      <xdr:row>71</xdr:row>
      <xdr:rowOff>17081</xdr:rowOff>
    </xdr:from>
    <xdr:to>
      <xdr:col>1</xdr:col>
      <xdr:colOff>577067</xdr:colOff>
      <xdr:row>75</xdr:row>
      <xdr:rowOff>9615</xdr:rowOff>
    </xdr:to>
    <xdr:pic>
      <xdr:nvPicPr>
        <xdr:cNvPr id="63" name="Picture 62" descr="Adjustable computer privacy shields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5221" r="12201" b="11665"/>
        <a:stretch/>
      </xdr:blipFill>
      <xdr:spPr bwMode="auto">
        <a:xfrm>
          <a:off x="648021" y="8699870"/>
          <a:ext cx="454425" cy="35749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293187</xdr:colOff>
      <xdr:row>134</xdr:row>
      <xdr:rowOff>5860</xdr:rowOff>
    </xdr:from>
    <xdr:to>
      <xdr:col>11</xdr:col>
      <xdr:colOff>404183</xdr:colOff>
      <xdr:row>134</xdr:row>
      <xdr:rowOff>331658</xdr:rowOff>
    </xdr:to>
    <xdr:sp macro="" textlink="">
      <xdr:nvSpPr>
        <xdr:cNvPr id="64" name="TextBox 63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6395049" y="16570568"/>
          <a:ext cx="843688" cy="32579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l"/>
          <a:r>
            <a:rPr lang="en-US" sz="1000" b="1">
              <a:solidFill>
                <a:srgbClr val="36366F"/>
              </a:solidFill>
            </a:rPr>
            <a:t>Page 2 of </a:t>
          </a:r>
          <a:r>
            <a:rPr lang="en-US" sz="1000" b="1" baseline="0">
              <a:solidFill>
                <a:srgbClr val="36366F"/>
              </a:solidFill>
            </a:rPr>
            <a:t>3</a:t>
          </a:r>
          <a:endParaRPr lang="en-US" sz="1000" b="1">
            <a:solidFill>
              <a:srgbClr val="36366F"/>
            </a:solidFill>
          </a:endParaRPr>
        </a:p>
      </xdr:txBody>
    </xdr:sp>
    <xdr:clientData/>
  </xdr:twoCellAnchor>
  <xdr:twoCellAnchor editAs="oneCell">
    <xdr:from>
      <xdr:col>10</xdr:col>
      <xdr:colOff>106889</xdr:colOff>
      <xdr:row>154</xdr:row>
      <xdr:rowOff>51921</xdr:rowOff>
    </xdr:from>
    <xdr:to>
      <xdr:col>12</xdr:col>
      <xdr:colOff>2115</xdr:colOff>
      <xdr:row>154</xdr:row>
      <xdr:rowOff>283278</xdr:rowOff>
    </xdr:to>
    <xdr:sp macro="" textlink="">
      <xdr:nvSpPr>
        <xdr:cNvPr id="65" name="TextBox 64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6187338" y="25112390"/>
          <a:ext cx="1178185" cy="231357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45720" rIns="45720" rtlCol="0" anchor="ctr"/>
        <a:lstStyle/>
        <a:p>
          <a:pPr algn="ctr"/>
          <a:r>
            <a:rPr lang="en-US" sz="1000" b="1">
              <a:solidFill>
                <a:srgbClr val="36366F"/>
              </a:solidFill>
            </a:rPr>
            <a:t>Page 3 of 3</a:t>
          </a:r>
        </a:p>
      </xdr:txBody>
    </xdr:sp>
    <xdr:clientData/>
  </xdr:twoCellAnchor>
  <xdr:twoCellAnchor editAs="oneCell">
    <xdr:from>
      <xdr:col>9</xdr:col>
      <xdr:colOff>298607</xdr:colOff>
      <xdr:row>141</xdr:row>
      <xdr:rowOff>52724</xdr:rowOff>
    </xdr:from>
    <xdr:to>
      <xdr:col>10</xdr:col>
      <xdr:colOff>24764</xdr:colOff>
      <xdr:row>142</xdr:row>
      <xdr:rowOff>52719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5789845" y="22400692"/>
          <a:ext cx="334951" cy="197552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chemeClr val="accent2"/>
              </a:solidFill>
            </a:rPr>
            <a:t>Zip:</a:t>
          </a:r>
        </a:p>
      </xdr:txBody>
    </xdr:sp>
    <xdr:clientData/>
  </xdr:twoCellAnchor>
  <xdr:twoCellAnchor editAs="oneCell">
    <xdr:from>
      <xdr:col>9</xdr:col>
      <xdr:colOff>295172</xdr:colOff>
      <xdr:row>150</xdr:row>
      <xdr:rowOff>31802</xdr:rowOff>
    </xdr:from>
    <xdr:to>
      <xdr:col>10</xdr:col>
      <xdr:colOff>33235</xdr:colOff>
      <xdr:row>151</xdr:row>
      <xdr:rowOff>29456</xdr:rowOff>
    </xdr:to>
    <xdr:sp macro="" textlink="">
      <xdr:nvSpPr>
        <xdr:cNvPr id="67" name="TextBox 66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5786410" y="24157770"/>
          <a:ext cx="346857" cy="195211"/>
        </a:xfrm>
        <a:prstGeom prst="rect">
          <a:avLst/>
        </a:prstGeom>
        <a:solidFill>
          <a:schemeClr val="bg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algn="ctr"/>
          <a:r>
            <a:rPr lang="en-US" sz="1000" b="1">
              <a:solidFill>
                <a:schemeClr val="accent2"/>
              </a:solidFill>
            </a:rPr>
            <a:t>Zip:</a:t>
          </a:r>
        </a:p>
      </xdr:txBody>
    </xdr:sp>
    <xdr:clientData/>
  </xdr:twoCellAnchor>
  <xdr:twoCellAnchor editAs="oneCell">
    <xdr:from>
      <xdr:col>9</xdr:col>
      <xdr:colOff>227868</xdr:colOff>
      <xdr:row>143</xdr:row>
      <xdr:rowOff>136856</xdr:rowOff>
    </xdr:from>
    <xdr:to>
      <xdr:col>11</xdr:col>
      <xdr:colOff>213386</xdr:colOff>
      <xdr:row>147</xdr:row>
      <xdr:rowOff>184939</xdr:rowOff>
    </xdr:to>
    <xdr:grpSp>
      <xdr:nvGrpSpPr>
        <xdr:cNvPr id="68" name="Group 67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GrpSpPr/>
      </xdr:nvGrpSpPr>
      <xdr:grpSpPr>
        <a:xfrm>
          <a:off x="5649791" y="21956433"/>
          <a:ext cx="1311691" cy="839391"/>
          <a:chOff x="3353652" y="12698370"/>
          <a:chExt cx="1015149" cy="234130"/>
        </a:xfrm>
      </xdr:grpSpPr>
      <mc:AlternateContent xmlns:mc="http://schemas.openxmlformats.org/markup-compatibility/2006">
        <mc:Choice xmlns:a14="http://schemas.microsoft.com/office/drawing/2010/main" Requires="a14">
          <xdr:sp macro="" textlink="">
            <xdr:nvSpPr>
              <xdr:cNvPr id="10244" name="Check Box 4" hidden="1">
                <a:extLst>
                  <a:ext uri="{63B3BB69-23CF-44E3-9099-C40C66FF867C}">
                    <a14:compatExt spid="_x0000_s10244"/>
                  </a:ext>
                  <a:ext uri="{FF2B5EF4-FFF2-40B4-BE49-F238E27FC236}">
                    <a16:creationId xmlns:a16="http://schemas.microsoft.com/office/drawing/2014/main" id="{00000000-0008-0000-0000-000004280000}"/>
                  </a:ext>
                </a:extLst>
              </xdr:cNvPr>
              <xdr:cNvSpPr/>
            </xdr:nvSpPr>
            <xdr:spPr bwMode="auto">
              <a:xfrm>
                <a:off x="3353652" y="12698370"/>
                <a:ext cx="265851" cy="190499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mc:Choice>
        <mc:Fallback/>
      </mc:AlternateContent>
      <xdr:sp macro="" textlink="">
        <xdr:nvSpPr>
          <xdr:cNvPr id="69" name="TextBox 68">
            <a:extLst>
              <a:ext uri="{FF2B5EF4-FFF2-40B4-BE49-F238E27FC236}">
                <a16:creationId xmlns:a16="http://schemas.microsoft.com/office/drawing/2014/main" id="{00000000-0008-0000-0000-000045000000}"/>
              </a:ext>
            </a:extLst>
          </xdr:cNvPr>
          <xdr:cNvSpPr txBox="1"/>
        </xdr:nvSpPr>
        <xdr:spPr>
          <a:xfrm>
            <a:off x="3573947" y="12779548"/>
            <a:ext cx="794854" cy="15295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lIns="0" tIns="0" rIns="0" bIns="0" rtlCol="0" anchor="t"/>
          <a:lstStyle/>
          <a:p>
            <a:r>
              <a:rPr lang="en-US" sz="800" b="0" i="1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Same</a:t>
            </a:r>
            <a:r>
              <a:rPr lang="en-US" sz="800" b="0" i="1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</a:rPr>
              <a:t> as shipping</a:t>
            </a:r>
            <a:endParaRPr lang="en-US" sz="400" b="0" i="1">
              <a:solidFill>
                <a:schemeClr val="tx1">
                  <a:lumMod val="65000"/>
                  <a:lumOff val="35000"/>
                </a:schemeClr>
              </a:solidFill>
              <a:latin typeface="+mn-lt"/>
            </a:endParaRPr>
          </a:p>
        </xdr:txBody>
      </xdr:sp>
    </xdr:grpSp>
    <xdr:clientData fPrintsWithSheet="0"/>
  </xdr:twoCellAnchor>
  <xdr:oneCellAnchor>
    <xdr:from>
      <xdr:col>0</xdr:col>
      <xdr:colOff>519016</xdr:colOff>
      <xdr:row>21</xdr:row>
      <xdr:rowOff>77754</xdr:rowOff>
    </xdr:from>
    <xdr:ext cx="589496" cy="435429"/>
    <xdr:pic>
      <xdr:nvPicPr>
        <xdr:cNvPr id="76" name="Picture 75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7" r="9970" b="6638"/>
        <a:stretch/>
      </xdr:blipFill>
      <xdr:spPr bwMode="auto">
        <a:xfrm>
          <a:off x="519016" y="3079101"/>
          <a:ext cx="589496" cy="4354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120491</xdr:colOff>
      <xdr:row>31</xdr:row>
      <xdr:rowOff>40427</xdr:rowOff>
    </xdr:from>
    <xdr:ext cx="460603" cy="365760"/>
    <xdr:pic>
      <xdr:nvPicPr>
        <xdr:cNvPr id="78" name="Picture 77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3160" r="6994"/>
        <a:stretch/>
      </xdr:blipFill>
      <xdr:spPr bwMode="auto">
        <a:xfrm>
          <a:off x="649226" y="4270305"/>
          <a:ext cx="460603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175710</xdr:colOff>
      <xdr:row>47</xdr:row>
      <xdr:rowOff>29414</xdr:rowOff>
    </xdr:from>
    <xdr:ext cx="401525" cy="365760"/>
    <xdr:pic>
      <xdr:nvPicPr>
        <xdr:cNvPr id="79" name="Picture 78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1029" r="12868" b="6783"/>
        <a:stretch/>
      </xdr:blipFill>
      <xdr:spPr bwMode="auto">
        <a:xfrm>
          <a:off x="704445" y="6249822"/>
          <a:ext cx="401525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406585</xdr:colOff>
      <xdr:row>154</xdr:row>
      <xdr:rowOff>37110</xdr:rowOff>
    </xdr:from>
    <xdr:ext cx="875470" cy="281210"/>
    <xdr:pic>
      <xdr:nvPicPr>
        <xdr:cNvPr id="83" name="Picture 82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6585" y="25097579"/>
          <a:ext cx="875470" cy="281210"/>
        </a:xfrm>
        <a:prstGeom prst="rect">
          <a:avLst/>
        </a:prstGeom>
      </xdr:spPr>
    </xdr:pic>
    <xdr:clientData/>
  </xdr:oneCellAnchor>
  <xdr:oneCellAnchor>
    <xdr:from>
      <xdr:col>1</xdr:col>
      <xdr:colOff>192059</xdr:colOff>
      <xdr:row>45</xdr:row>
      <xdr:rowOff>4069</xdr:rowOff>
    </xdr:from>
    <xdr:ext cx="398878" cy="401920"/>
    <xdr:pic>
      <xdr:nvPicPr>
        <xdr:cNvPr id="85" name="Picture 84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21" r="13900"/>
        <a:stretch/>
      </xdr:blipFill>
      <xdr:spPr bwMode="auto">
        <a:xfrm>
          <a:off x="720794" y="5851253"/>
          <a:ext cx="398878" cy="401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78912</xdr:colOff>
      <xdr:row>93</xdr:row>
      <xdr:rowOff>28515</xdr:rowOff>
    </xdr:from>
    <xdr:ext cx="495176" cy="365760"/>
    <xdr:pic>
      <xdr:nvPicPr>
        <xdr:cNvPr id="86" name="Picture 85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4647" r="9970" b="6638"/>
        <a:stretch/>
      </xdr:blipFill>
      <xdr:spPr bwMode="auto">
        <a:xfrm>
          <a:off x="607647" y="11746209"/>
          <a:ext cx="495176" cy="3657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179005</xdr:colOff>
      <xdr:row>106</xdr:row>
      <xdr:rowOff>7521</xdr:rowOff>
    </xdr:from>
    <xdr:ext cx="386475" cy="389423"/>
    <xdr:pic>
      <xdr:nvPicPr>
        <xdr:cNvPr id="87" name="Picture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4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821" r="13900"/>
        <a:stretch/>
      </xdr:blipFill>
      <xdr:spPr bwMode="auto">
        <a:xfrm>
          <a:off x="704384" y="12949489"/>
          <a:ext cx="386475" cy="389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Custom 2">
      <a:dk1>
        <a:sysClr val="windowText" lastClr="000000"/>
      </a:dk1>
      <a:lt1>
        <a:sysClr val="window" lastClr="FFFFFF"/>
      </a:lt1>
      <a:dk2>
        <a:srgbClr val="44546A"/>
      </a:dk2>
      <a:lt2>
        <a:srgbClr val="F3F4F6"/>
      </a:lt2>
      <a:accent1>
        <a:srgbClr val="C12227"/>
      </a:accent1>
      <a:accent2>
        <a:srgbClr val="36366F"/>
      </a:accent2>
      <a:accent3>
        <a:srgbClr val="EBD6C5"/>
      </a:accent3>
      <a:accent4>
        <a:srgbClr val="8093F1"/>
      </a:accent4>
      <a:accent5>
        <a:srgbClr val="FF366F"/>
      </a:accent5>
      <a:accent6>
        <a:srgbClr val="1EFFBC"/>
      </a:accent6>
      <a:hlink>
        <a:srgbClr val="0563C1"/>
      </a:hlink>
      <a:folHlink>
        <a:srgbClr val="954F72"/>
      </a:folHlink>
    </a:clrScheme>
    <a:fontScheme name="Font Theme 1">
      <a:majorFont>
        <a:latin typeface="Tw Cen MT Condensed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58223-81BC-4279-8508-D37D8ABE9B7D}">
  <sheetPr codeName="Sheet1">
    <pageSetUpPr fitToPage="1"/>
  </sheetPr>
  <dimension ref="A1:T156"/>
  <sheetViews>
    <sheetView showGridLines="0" tabSelected="1" view="pageBreakPreview" zoomScale="130" zoomScaleNormal="150" zoomScaleSheetLayoutView="130" workbookViewId="0">
      <pane ySplit="6" topLeftCell="A7" activePane="bottomLeft" state="frozen"/>
      <selection pane="bottomLeft" activeCell="C6" sqref="C6:D6"/>
    </sheetView>
  </sheetViews>
  <sheetFormatPr defaultRowHeight="15" x14ac:dyDescent="0.25"/>
  <cols>
    <col min="1" max="1" width="7.7109375" customWidth="1"/>
    <col min="3" max="5" width="9.28515625" customWidth="1"/>
    <col min="11" max="11" width="10.7109375" bestFit="1" customWidth="1"/>
    <col min="12" max="12" width="8" customWidth="1"/>
    <col min="14" max="14" width="0" hidden="1" customWidth="1"/>
    <col min="15" max="15" width="5" customWidth="1"/>
  </cols>
  <sheetData>
    <row r="1" spans="1:14" x14ac:dyDescent="0.25">
      <c r="N1" s="49" t="b">
        <v>0</v>
      </c>
    </row>
    <row r="2" spans="1:14" x14ac:dyDescent="0.25">
      <c r="N2" s="50" t="b">
        <v>0</v>
      </c>
    </row>
    <row r="4" spans="1:14" ht="15.75" thickBot="1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4" ht="7.15" customHeight="1" thickTop="1" x14ac:dyDescent="0.25"/>
    <row r="6" spans="1:14" x14ac:dyDescent="0.25">
      <c r="B6" s="30" t="s">
        <v>11</v>
      </c>
      <c r="C6" s="107" t="s">
        <v>113</v>
      </c>
      <c r="D6" s="107"/>
      <c r="E6" s="39"/>
      <c r="F6" s="26"/>
      <c r="G6" s="26"/>
      <c r="H6" s="32" t="s">
        <v>10</v>
      </c>
      <c r="I6" s="108"/>
      <c r="J6" s="108"/>
      <c r="K6" s="108"/>
    </row>
    <row r="7" spans="1:14" ht="3.6" customHeight="1" x14ac:dyDescent="0.25">
      <c r="B7" s="29"/>
      <c r="C7" s="89"/>
      <c r="D7" s="89"/>
      <c r="E7" s="39"/>
      <c r="F7" s="26"/>
      <c r="G7" s="26"/>
      <c r="H7" s="85"/>
      <c r="I7" s="52"/>
      <c r="J7" s="52"/>
      <c r="K7" s="52"/>
    </row>
    <row r="8" spans="1:14" s="3" customFormat="1" ht="21.6" customHeight="1" x14ac:dyDescent="0.25">
      <c r="A8"/>
      <c r="B8" s="109" t="s">
        <v>0</v>
      </c>
      <c r="C8" s="109"/>
      <c r="D8" s="109"/>
      <c r="E8" s="109"/>
      <c r="F8" s="109"/>
      <c r="G8" s="109"/>
      <c r="H8" s="77" t="s">
        <v>2</v>
      </c>
      <c r="I8" s="13"/>
      <c r="J8" s="77" t="s">
        <v>3</v>
      </c>
      <c r="K8" s="77" t="s">
        <v>1</v>
      </c>
    </row>
    <row r="9" spans="1:14" ht="15.75" x14ac:dyDescent="0.25">
      <c r="B9" s="2" t="s">
        <v>141</v>
      </c>
    </row>
    <row r="10" spans="1:14" ht="6" customHeight="1" x14ac:dyDescent="0.25"/>
    <row r="11" spans="1:14" ht="11.25" customHeight="1" x14ac:dyDescent="0.25">
      <c r="C11" s="100" t="s">
        <v>27</v>
      </c>
      <c r="D11" s="100"/>
      <c r="E11" s="100"/>
      <c r="G11" s="33" t="s">
        <v>28</v>
      </c>
      <c r="H11" s="28" t="s">
        <v>31</v>
      </c>
      <c r="I11" s="38">
        <v>53.8</v>
      </c>
      <c r="J11" s="61"/>
      <c r="K11" s="63">
        <f t="shared" ref="K11" si="0">I11*J11</f>
        <v>0</v>
      </c>
    </row>
    <row r="12" spans="1:14" ht="11.25" customHeight="1" x14ac:dyDescent="0.25">
      <c r="C12" s="100"/>
      <c r="D12" s="100"/>
      <c r="E12" s="100"/>
      <c r="G12" s="33" t="s">
        <v>29</v>
      </c>
      <c r="H12" s="28" t="s">
        <v>32</v>
      </c>
      <c r="I12" s="38">
        <v>80.7</v>
      </c>
      <c r="J12" s="61"/>
      <c r="K12" s="63">
        <f>I12*J12</f>
        <v>0</v>
      </c>
      <c r="N12" s="24"/>
    </row>
    <row r="13" spans="1:14" ht="11.25" customHeight="1" x14ac:dyDescent="0.25">
      <c r="C13" s="100"/>
      <c r="D13" s="100"/>
      <c r="E13" s="100"/>
      <c r="G13" s="33" t="s">
        <v>30</v>
      </c>
      <c r="H13" s="28" t="s">
        <v>33</v>
      </c>
      <c r="I13" s="38">
        <v>107.6</v>
      </c>
      <c r="J13" s="61"/>
      <c r="K13" s="63">
        <f t="shared" ref="K13" si="1">I13*J13</f>
        <v>0</v>
      </c>
    </row>
    <row r="14" spans="1:14" ht="6" customHeight="1" x14ac:dyDescent="0.25">
      <c r="C14" s="40"/>
      <c r="D14" s="40"/>
      <c r="E14" s="40"/>
      <c r="F14" s="24"/>
      <c r="G14" s="34"/>
      <c r="H14" s="24"/>
      <c r="I14" s="24"/>
      <c r="J14" s="24"/>
      <c r="K14" s="54"/>
    </row>
    <row r="15" spans="1:14" ht="11.25" customHeight="1" x14ac:dyDescent="0.25">
      <c r="C15" s="100" t="s">
        <v>35</v>
      </c>
      <c r="D15" s="100"/>
      <c r="E15" s="100"/>
      <c r="F15" s="29"/>
      <c r="G15" s="33" t="s">
        <v>36</v>
      </c>
      <c r="H15" s="35" t="s">
        <v>31</v>
      </c>
      <c r="I15" s="38">
        <v>55.8</v>
      </c>
      <c r="J15" s="61"/>
      <c r="K15" s="63">
        <f t="shared" ref="K15" si="2">I15*J15</f>
        <v>0</v>
      </c>
    </row>
    <row r="16" spans="1:14" ht="11.25" customHeight="1" x14ac:dyDescent="0.25">
      <c r="C16" s="100"/>
      <c r="D16" s="100"/>
      <c r="E16" s="100"/>
      <c r="F16" s="29"/>
      <c r="G16" s="33" t="s">
        <v>37</v>
      </c>
      <c r="H16" s="35" t="s">
        <v>32</v>
      </c>
      <c r="I16" s="38">
        <v>83.7</v>
      </c>
      <c r="J16" s="61"/>
      <c r="K16" s="63">
        <f>I16*J16</f>
        <v>0</v>
      </c>
    </row>
    <row r="17" spans="2:11" ht="11.25" customHeight="1" x14ac:dyDescent="0.25">
      <c r="C17" s="100"/>
      <c r="D17" s="100"/>
      <c r="E17" s="100"/>
      <c r="F17" s="29"/>
      <c r="G17" s="33" t="s">
        <v>38</v>
      </c>
      <c r="H17" s="35" t="s">
        <v>33</v>
      </c>
      <c r="I17" s="38">
        <v>111.6</v>
      </c>
      <c r="J17" s="61"/>
      <c r="K17" s="63">
        <f t="shared" ref="K17" si="3">I17*J17</f>
        <v>0</v>
      </c>
    </row>
    <row r="18" spans="2:11" ht="6" customHeight="1" x14ac:dyDescent="0.25">
      <c r="C18" s="41"/>
      <c r="D18" s="41"/>
      <c r="E18" s="41"/>
      <c r="F18" s="29"/>
      <c r="G18" s="33"/>
      <c r="H18" s="26"/>
      <c r="I18" s="26"/>
      <c r="K18" s="55"/>
    </row>
    <row r="19" spans="2:11" ht="11.25" customHeight="1" x14ac:dyDescent="0.25">
      <c r="C19" s="100" t="s">
        <v>39</v>
      </c>
      <c r="D19" s="100"/>
      <c r="E19" s="100"/>
      <c r="F19" s="29"/>
      <c r="G19" s="33" t="s">
        <v>40</v>
      </c>
      <c r="H19" s="35" t="s">
        <v>31</v>
      </c>
      <c r="I19" s="38">
        <v>59.8</v>
      </c>
      <c r="J19" s="61"/>
      <c r="K19" s="63">
        <f t="shared" ref="K19" si="4">I19*J19</f>
        <v>0</v>
      </c>
    </row>
    <row r="20" spans="2:11" ht="11.25" customHeight="1" x14ac:dyDescent="0.25">
      <c r="C20" s="100"/>
      <c r="D20" s="100"/>
      <c r="E20" s="100"/>
      <c r="F20" s="29"/>
      <c r="G20" s="33" t="s">
        <v>41</v>
      </c>
      <c r="H20" s="35" t="s">
        <v>32</v>
      </c>
      <c r="I20" s="38">
        <v>89.7</v>
      </c>
      <c r="J20" s="61"/>
      <c r="K20" s="63">
        <f>I20*J20</f>
        <v>0</v>
      </c>
    </row>
    <row r="21" spans="2:11" ht="11.25" customHeight="1" x14ac:dyDescent="0.25">
      <c r="C21" s="100"/>
      <c r="D21" s="100"/>
      <c r="E21" s="100"/>
      <c r="F21" s="29"/>
      <c r="G21" s="33" t="s">
        <v>42</v>
      </c>
      <c r="H21" s="35" t="s">
        <v>33</v>
      </c>
      <c r="I21" s="38">
        <v>119.6</v>
      </c>
      <c r="J21" s="61"/>
      <c r="K21" s="63">
        <f t="shared" ref="K21" si="5">I21*J21</f>
        <v>0</v>
      </c>
    </row>
    <row r="22" spans="2:11" ht="6" customHeight="1" x14ac:dyDescent="0.25">
      <c r="C22" s="41"/>
      <c r="D22" s="41"/>
      <c r="E22" s="41"/>
      <c r="F22" s="29"/>
      <c r="G22" s="33"/>
      <c r="H22" s="26"/>
      <c r="I22" s="26"/>
      <c r="K22" s="55"/>
    </row>
    <row r="23" spans="2:11" ht="11.25" customHeight="1" x14ac:dyDescent="0.25">
      <c r="D23" s="25"/>
      <c r="E23" s="25"/>
      <c r="F23" s="26"/>
      <c r="G23" s="33" t="s">
        <v>114</v>
      </c>
      <c r="H23" s="28" t="s">
        <v>4</v>
      </c>
      <c r="I23" s="81">
        <v>119.8</v>
      </c>
      <c r="J23" s="59"/>
      <c r="K23" s="60">
        <f>I23*J23</f>
        <v>0</v>
      </c>
    </row>
    <row r="24" spans="2:11" ht="11.25" customHeight="1" x14ac:dyDescent="0.25">
      <c r="C24" s="27" t="s">
        <v>117</v>
      </c>
      <c r="D24" s="25"/>
      <c r="E24" s="25"/>
      <c r="F24" s="26"/>
      <c r="G24" s="33" t="s">
        <v>115</v>
      </c>
      <c r="H24" s="28" t="s">
        <v>5</v>
      </c>
      <c r="I24" s="81">
        <v>179.7</v>
      </c>
      <c r="J24" s="59"/>
      <c r="K24" s="60">
        <f>I24*J24</f>
        <v>0</v>
      </c>
    </row>
    <row r="25" spans="2:11" ht="11.25" customHeight="1" x14ac:dyDescent="0.25">
      <c r="C25" s="25"/>
      <c r="D25" s="25"/>
      <c r="E25" s="25"/>
      <c r="F25" s="26"/>
      <c r="G25" s="33" t="s">
        <v>116</v>
      </c>
      <c r="H25" s="28" t="s">
        <v>6</v>
      </c>
      <c r="I25" s="81">
        <v>239.6</v>
      </c>
      <c r="J25" s="59"/>
      <c r="K25" s="60">
        <f>I25*J25</f>
        <v>0</v>
      </c>
    </row>
    <row r="26" spans="2:11" ht="5.25" customHeight="1" x14ac:dyDescent="0.25">
      <c r="B26" s="42"/>
      <c r="C26" s="43"/>
      <c r="D26" s="43"/>
      <c r="E26" s="43"/>
      <c r="F26" s="44"/>
      <c r="G26" s="45"/>
      <c r="H26" s="46"/>
      <c r="I26" s="46"/>
      <c r="J26" s="42"/>
      <c r="K26" s="56"/>
    </row>
    <row r="27" spans="2:11" ht="5.25" customHeight="1" x14ac:dyDescent="0.25">
      <c r="C27" s="41"/>
      <c r="D27" s="41"/>
      <c r="E27" s="41"/>
      <c r="F27" s="29"/>
      <c r="G27" s="33"/>
      <c r="H27" s="26"/>
      <c r="I27" s="26"/>
      <c r="K27" s="55"/>
    </row>
    <row r="28" spans="2:11" ht="11.25" customHeight="1" x14ac:dyDescent="0.25">
      <c r="C28" s="100" t="s">
        <v>43</v>
      </c>
      <c r="D28" s="100"/>
      <c r="E28" s="100"/>
      <c r="F28" s="29"/>
      <c r="G28" s="33" t="s">
        <v>44</v>
      </c>
      <c r="H28" s="35" t="s">
        <v>31</v>
      </c>
      <c r="I28" s="38">
        <v>55.8</v>
      </c>
      <c r="J28" s="61"/>
      <c r="K28" s="63">
        <f t="shared" ref="K28" si="6">I28*J28</f>
        <v>0</v>
      </c>
    </row>
    <row r="29" spans="2:11" ht="11.25" customHeight="1" x14ac:dyDescent="0.25">
      <c r="C29" s="100"/>
      <c r="D29" s="100"/>
      <c r="E29" s="100"/>
      <c r="F29" s="29"/>
      <c r="G29" s="33" t="s">
        <v>45</v>
      </c>
      <c r="H29" s="35" t="s">
        <v>32</v>
      </c>
      <c r="I29" s="38">
        <v>83.7</v>
      </c>
      <c r="J29" s="61"/>
      <c r="K29" s="63">
        <f>I29*J29</f>
        <v>0</v>
      </c>
    </row>
    <row r="30" spans="2:11" ht="11.25" customHeight="1" x14ac:dyDescent="0.25">
      <c r="C30" s="100"/>
      <c r="D30" s="100"/>
      <c r="E30" s="100"/>
      <c r="F30" s="29"/>
      <c r="G30" s="33" t="s">
        <v>46</v>
      </c>
      <c r="H30" s="35" t="s">
        <v>33</v>
      </c>
      <c r="I30" s="38">
        <v>111.6</v>
      </c>
      <c r="J30" s="61"/>
      <c r="K30" s="63">
        <f t="shared" ref="K30" si="7">I30*J30</f>
        <v>0</v>
      </c>
    </row>
    <row r="31" spans="2:11" ht="7.15" customHeight="1" x14ac:dyDescent="0.25">
      <c r="D31" s="27"/>
      <c r="E31" s="27"/>
      <c r="F31" s="26"/>
      <c r="G31" s="26"/>
      <c r="H31" s="26"/>
      <c r="I31" s="26"/>
      <c r="J31" s="26"/>
      <c r="K31" s="53"/>
    </row>
    <row r="32" spans="2:11" ht="11.25" customHeight="1" x14ac:dyDescent="0.25">
      <c r="D32" s="25"/>
      <c r="E32" s="25"/>
      <c r="F32" s="26"/>
      <c r="G32" s="33" t="s">
        <v>118</v>
      </c>
      <c r="H32" s="28" t="s">
        <v>4</v>
      </c>
      <c r="I32" s="81">
        <v>119.8</v>
      </c>
      <c r="J32" s="59"/>
      <c r="K32" s="60">
        <f>I32*J32</f>
        <v>0</v>
      </c>
    </row>
    <row r="33" spans="2:11" ht="11.25" customHeight="1" x14ac:dyDescent="0.25">
      <c r="C33" s="27" t="s">
        <v>121</v>
      </c>
      <c r="D33" s="25"/>
      <c r="E33" s="25"/>
      <c r="F33" s="26"/>
      <c r="G33" s="33" t="s">
        <v>119</v>
      </c>
      <c r="H33" s="28" t="s">
        <v>5</v>
      </c>
      <c r="I33" s="81">
        <v>179.7</v>
      </c>
      <c r="J33" s="59"/>
      <c r="K33" s="60">
        <f>I33*J33</f>
        <v>0</v>
      </c>
    </row>
    <row r="34" spans="2:11" ht="11.25" customHeight="1" x14ac:dyDescent="0.25">
      <c r="C34" s="25"/>
      <c r="D34" s="25"/>
      <c r="E34" s="25"/>
      <c r="F34" s="26"/>
      <c r="G34" s="33" t="s">
        <v>120</v>
      </c>
      <c r="H34" s="28" t="s">
        <v>6</v>
      </c>
      <c r="I34" s="81">
        <v>239.6</v>
      </c>
      <c r="J34" s="59"/>
      <c r="K34" s="60">
        <f>I34*J34</f>
        <v>0</v>
      </c>
    </row>
    <row r="35" spans="2:11" ht="5.25" customHeight="1" x14ac:dyDescent="0.25">
      <c r="B35" s="42"/>
      <c r="C35" s="43"/>
      <c r="D35" s="43"/>
      <c r="E35" s="43"/>
      <c r="F35" s="44"/>
      <c r="G35" s="45"/>
      <c r="H35" s="46"/>
      <c r="I35" s="46"/>
      <c r="J35" s="42"/>
      <c r="K35" s="56"/>
    </row>
    <row r="36" spans="2:11" ht="5.25" customHeight="1" x14ac:dyDescent="0.25">
      <c r="C36" s="41"/>
      <c r="D36" s="41"/>
      <c r="E36" s="41"/>
      <c r="F36" s="29"/>
      <c r="G36" s="33"/>
      <c r="H36" s="26"/>
      <c r="I36" s="26"/>
      <c r="K36" s="55"/>
    </row>
    <row r="37" spans="2:11" ht="11.25" customHeight="1" x14ac:dyDescent="0.25">
      <c r="C37" s="100" t="s">
        <v>48</v>
      </c>
      <c r="D37" s="100"/>
      <c r="E37" s="100"/>
      <c r="F37" s="29"/>
      <c r="G37" s="33" t="s">
        <v>51</v>
      </c>
      <c r="H37" s="35" t="s">
        <v>31</v>
      </c>
      <c r="I37" s="38">
        <v>67.8</v>
      </c>
      <c r="J37" s="61"/>
      <c r="K37" s="63">
        <f>I37*J37</f>
        <v>0</v>
      </c>
    </row>
    <row r="38" spans="2:11" ht="11.25" customHeight="1" x14ac:dyDescent="0.25">
      <c r="C38" s="100"/>
      <c r="D38" s="100"/>
      <c r="E38" s="100"/>
      <c r="F38" s="29"/>
      <c r="G38" s="33" t="s">
        <v>122</v>
      </c>
      <c r="H38" s="35" t="s">
        <v>32</v>
      </c>
      <c r="I38" s="38">
        <v>101.7</v>
      </c>
      <c r="J38" s="61"/>
      <c r="K38" s="63">
        <f>I38*J38</f>
        <v>0</v>
      </c>
    </row>
    <row r="39" spans="2:11" ht="6" customHeight="1" x14ac:dyDescent="0.25">
      <c r="C39" s="41"/>
      <c r="D39" s="41"/>
      <c r="E39" s="41"/>
      <c r="F39" s="29"/>
      <c r="G39" s="29"/>
      <c r="H39" s="26"/>
      <c r="I39" s="26"/>
      <c r="K39" s="55"/>
    </row>
    <row r="40" spans="2:11" ht="11.25" customHeight="1" x14ac:dyDescent="0.25">
      <c r="C40" s="100" t="s">
        <v>49</v>
      </c>
      <c r="D40" s="100"/>
      <c r="E40" s="100"/>
      <c r="F40" s="29"/>
      <c r="G40" s="33" t="s">
        <v>52</v>
      </c>
      <c r="H40" s="35" t="s">
        <v>31</v>
      </c>
      <c r="I40" s="38">
        <v>79.8</v>
      </c>
      <c r="J40" s="61"/>
      <c r="K40" s="63">
        <f t="shared" ref="K40" si="8">I40*J40</f>
        <v>0</v>
      </c>
    </row>
    <row r="41" spans="2:11" ht="11.25" customHeight="1" x14ac:dyDescent="0.25">
      <c r="C41" s="100"/>
      <c r="D41" s="100"/>
      <c r="E41" s="100"/>
      <c r="F41" s="29"/>
      <c r="G41" s="33" t="s">
        <v>123</v>
      </c>
      <c r="H41" s="35" t="s">
        <v>32</v>
      </c>
      <c r="I41" s="38">
        <v>119.7</v>
      </c>
      <c r="J41" s="61"/>
      <c r="K41" s="63">
        <f>I41*J41</f>
        <v>0</v>
      </c>
    </row>
    <row r="42" spans="2:11" ht="6" customHeight="1" x14ac:dyDescent="0.25">
      <c r="C42" s="41"/>
      <c r="D42" s="41"/>
      <c r="E42" s="41"/>
      <c r="F42" s="29"/>
      <c r="G42" s="29"/>
      <c r="H42" s="26"/>
      <c r="I42" s="26"/>
      <c r="K42" s="55"/>
    </row>
    <row r="43" spans="2:11" ht="11.25" customHeight="1" x14ac:dyDescent="0.25">
      <c r="C43" s="100" t="s">
        <v>50</v>
      </c>
      <c r="D43" s="100"/>
      <c r="E43" s="100"/>
      <c r="F43" s="29"/>
      <c r="G43" s="33" t="s">
        <v>53</v>
      </c>
      <c r="H43" s="35" t="s">
        <v>31</v>
      </c>
      <c r="I43" s="38">
        <v>93.8</v>
      </c>
      <c r="J43" s="61"/>
      <c r="K43" s="63">
        <f t="shared" ref="K43" si="9">I43*J43</f>
        <v>0</v>
      </c>
    </row>
    <row r="44" spans="2:11" ht="11.25" customHeight="1" x14ac:dyDescent="0.25">
      <c r="C44" s="100"/>
      <c r="D44" s="100"/>
      <c r="E44" s="100"/>
      <c r="F44" s="29"/>
      <c r="G44" s="33" t="s">
        <v>124</v>
      </c>
      <c r="H44" s="35" t="s">
        <v>32</v>
      </c>
      <c r="I44" s="38">
        <v>140.69999999999999</v>
      </c>
      <c r="J44" s="61"/>
      <c r="K44" s="63">
        <f>I44*J44</f>
        <v>0</v>
      </c>
    </row>
    <row r="45" spans="2:11" ht="6" customHeight="1" x14ac:dyDescent="0.25">
      <c r="D45" s="27"/>
      <c r="E45" s="27"/>
      <c r="F45" s="26"/>
      <c r="G45" s="26"/>
      <c r="H45" s="26"/>
      <c r="I45" s="35"/>
      <c r="J45" s="26"/>
      <c r="K45" s="53"/>
    </row>
    <row r="46" spans="2:11" x14ac:dyDescent="0.25">
      <c r="C46" s="104" t="s">
        <v>127</v>
      </c>
      <c r="D46" s="104"/>
      <c r="E46" s="104"/>
      <c r="F46" s="26"/>
      <c r="G46" s="33" t="s">
        <v>125</v>
      </c>
      <c r="H46" s="28" t="s">
        <v>4</v>
      </c>
      <c r="I46" s="81">
        <v>139.80000000000001</v>
      </c>
      <c r="J46" s="59"/>
      <c r="K46" s="60">
        <f>I46*J46</f>
        <v>0</v>
      </c>
    </row>
    <row r="47" spans="2:11" x14ac:dyDescent="0.25">
      <c r="C47" s="104"/>
      <c r="D47" s="104"/>
      <c r="E47" s="104"/>
      <c r="F47" s="26"/>
      <c r="G47" s="33" t="s">
        <v>126</v>
      </c>
      <c r="H47" s="28" t="s">
        <v>5</v>
      </c>
      <c r="I47" s="81">
        <v>209.7</v>
      </c>
      <c r="J47" s="59"/>
      <c r="K47" s="60">
        <f>I47*J47</f>
        <v>0</v>
      </c>
    </row>
    <row r="48" spans="2:11" ht="6" customHeight="1" x14ac:dyDescent="0.25">
      <c r="D48" s="27"/>
      <c r="E48" s="27"/>
      <c r="F48" s="26"/>
      <c r="G48" s="26"/>
      <c r="H48" s="26"/>
      <c r="I48" s="35"/>
      <c r="J48" s="26"/>
      <c r="K48" s="53"/>
    </row>
    <row r="49" spans="2:11" ht="11.25" customHeight="1" x14ac:dyDescent="0.25">
      <c r="C49" s="103" t="s">
        <v>138</v>
      </c>
      <c r="D49" s="103"/>
      <c r="E49" s="103"/>
      <c r="F49" s="103"/>
      <c r="G49" s="82" t="s">
        <v>128</v>
      </c>
      <c r="H49" s="28" t="s">
        <v>4</v>
      </c>
      <c r="I49" s="81">
        <v>139.80000000000001</v>
      </c>
      <c r="J49" s="59"/>
      <c r="K49" s="60">
        <f>I49*J49</f>
        <v>0</v>
      </c>
    </row>
    <row r="50" spans="2:11" ht="11.25" customHeight="1" x14ac:dyDescent="0.25">
      <c r="C50" s="103"/>
      <c r="D50" s="103"/>
      <c r="E50" s="103"/>
      <c r="F50" s="103"/>
      <c r="G50" s="82" t="s">
        <v>129</v>
      </c>
      <c r="H50" s="28" t="s">
        <v>5</v>
      </c>
      <c r="I50" s="81">
        <v>209.7</v>
      </c>
      <c r="J50" s="59"/>
      <c r="K50" s="60">
        <f>I50*J50</f>
        <v>0</v>
      </c>
    </row>
    <row r="51" spans="2:11" ht="5.25" customHeight="1" x14ac:dyDescent="0.25">
      <c r="B51" s="42"/>
      <c r="C51" s="43"/>
      <c r="D51" s="43"/>
      <c r="E51" s="43"/>
      <c r="F51" s="44"/>
      <c r="G51" s="45"/>
      <c r="H51" s="46"/>
      <c r="I51" s="46"/>
      <c r="J51" s="42"/>
      <c r="K51" s="56"/>
    </row>
    <row r="52" spans="2:11" ht="5.25" customHeight="1" x14ac:dyDescent="0.25">
      <c r="C52" s="41"/>
      <c r="D52" s="41"/>
      <c r="E52" s="41"/>
      <c r="F52" s="29"/>
      <c r="G52" s="29"/>
      <c r="H52" s="26"/>
      <c r="I52" s="26"/>
      <c r="K52" s="55"/>
    </row>
    <row r="53" spans="2:11" ht="11.25" customHeight="1" x14ac:dyDescent="0.25">
      <c r="C53" s="100" t="s">
        <v>54</v>
      </c>
      <c r="D53" s="100"/>
      <c r="E53" s="100"/>
      <c r="F53" s="29"/>
      <c r="G53" s="33" t="s">
        <v>57</v>
      </c>
      <c r="H53" s="35" t="s">
        <v>47</v>
      </c>
      <c r="I53" s="38">
        <v>43.9</v>
      </c>
      <c r="J53" s="61"/>
      <c r="K53" s="63">
        <f t="shared" ref="K53" si="10">I53*J53</f>
        <v>0</v>
      </c>
    </row>
    <row r="54" spans="2:11" ht="11.25" customHeight="1" x14ac:dyDescent="0.25">
      <c r="C54" s="100"/>
      <c r="D54" s="100"/>
      <c r="E54" s="100"/>
      <c r="F54" s="29"/>
      <c r="G54" s="33" t="s">
        <v>58</v>
      </c>
      <c r="H54" s="35" t="s">
        <v>31</v>
      </c>
      <c r="I54" s="38">
        <v>87.8</v>
      </c>
      <c r="J54" s="61"/>
      <c r="K54" s="63">
        <f>I54*J54</f>
        <v>0</v>
      </c>
    </row>
    <row r="55" spans="2:11" ht="6" customHeight="1" x14ac:dyDescent="0.25">
      <c r="C55" s="41"/>
      <c r="D55" s="41"/>
      <c r="E55" s="41"/>
      <c r="F55" s="29"/>
      <c r="G55" s="29"/>
      <c r="H55" s="26"/>
      <c r="I55" s="26"/>
      <c r="K55" s="55"/>
    </row>
    <row r="56" spans="2:11" ht="11.25" customHeight="1" x14ac:dyDescent="0.25">
      <c r="C56" s="100" t="s">
        <v>55</v>
      </c>
      <c r="D56" s="100"/>
      <c r="E56" s="100"/>
      <c r="F56" s="29"/>
      <c r="G56" s="33" t="s">
        <v>59</v>
      </c>
      <c r="H56" s="35" t="s">
        <v>47</v>
      </c>
      <c r="I56" s="38">
        <v>51.9</v>
      </c>
      <c r="J56" s="61"/>
      <c r="K56" s="63">
        <f t="shared" ref="K56" si="11">I56*J56</f>
        <v>0</v>
      </c>
    </row>
    <row r="57" spans="2:11" ht="11.25" customHeight="1" x14ac:dyDescent="0.25">
      <c r="C57" s="100"/>
      <c r="D57" s="100"/>
      <c r="E57" s="100"/>
      <c r="F57" s="29"/>
      <c r="G57" s="33" t="s">
        <v>60</v>
      </c>
      <c r="H57" s="35" t="s">
        <v>31</v>
      </c>
      <c r="I57" s="38">
        <v>103.8</v>
      </c>
      <c r="J57" s="61"/>
      <c r="K57" s="63">
        <f>I57*J57</f>
        <v>0</v>
      </c>
    </row>
    <row r="58" spans="2:11" ht="6" customHeight="1" x14ac:dyDescent="0.25">
      <c r="C58" s="41"/>
      <c r="D58" s="41"/>
      <c r="E58" s="41"/>
      <c r="F58" s="29"/>
      <c r="G58" s="29"/>
      <c r="H58" s="26"/>
      <c r="I58" s="26"/>
      <c r="K58" s="55"/>
    </row>
    <row r="59" spans="2:11" ht="11.25" customHeight="1" x14ac:dyDescent="0.25">
      <c r="C59" s="100" t="s">
        <v>56</v>
      </c>
      <c r="D59" s="100"/>
      <c r="E59" s="100"/>
      <c r="F59" s="29"/>
      <c r="G59" s="33" t="s">
        <v>61</v>
      </c>
      <c r="H59" s="35" t="s">
        <v>47</v>
      </c>
      <c r="I59" s="38">
        <v>61.9</v>
      </c>
      <c r="J59" s="61"/>
      <c r="K59" s="63">
        <f t="shared" ref="K59" si="12">I59*J59</f>
        <v>0</v>
      </c>
    </row>
    <row r="60" spans="2:11" ht="11.25" customHeight="1" x14ac:dyDescent="0.25">
      <c r="C60" s="100"/>
      <c r="D60" s="100"/>
      <c r="E60" s="100"/>
      <c r="F60" s="29"/>
      <c r="G60" s="33" t="s">
        <v>62</v>
      </c>
      <c r="H60" s="35" t="s">
        <v>31</v>
      </c>
      <c r="I60" s="38">
        <v>123.8</v>
      </c>
      <c r="J60" s="61"/>
      <c r="K60" s="63">
        <f>I60*J60</f>
        <v>0</v>
      </c>
    </row>
    <row r="61" spans="2:11" ht="5.25" customHeight="1" x14ac:dyDescent="0.25">
      <c r="B61" s="42"/>
      <c r="C61" s="43"/>
      <c r="D61" s="43"/>
      <c r="E61" s="43"/>
      <c r="F61" s="44"/>
      <c r="G61" s="45"/>
      <c r="H61" s="46"/>
      <c r="I61" s="46"/>
      <c r="J61" s="42"/>
      <c r="K61" s="56"/>
    </row>
    <row r="62" spans="2:11" ht="5.25" customHeight="1" x14ac:dyDescent="0.25">
      <c r="C62" s="29"/>
      <c r="D62" s="29"/>
      <c r="E62" s="29"/>
      <c r="F62" s="29"/>
      <c r="G62" s="29"/>
      <c r="H62" s="26"/>
      <c r="I62" s="26"/>
      <c r="K62" s="55"/>
    </row>
    <row r="63" spans="2:11" ht="11.25" customHeight="1" x14ac:dyDescent="0.25">
      <c r="C63" s="100" t="s">
        <v>63</v>
      </c>
      <c r="D63" s="100"/>
      <c r="E63" s="100"/>
      <c r="F63" s="29"/>
      <c r="G63" s="33" t="s">
        <v>66</v>
      </c>
      <c r="H63" s="35" t="s">
        <v>47</v>
      </c>
      <c r="I63" s="38">
        <v>48.9</v>
      </c>
      <c r="J63" s="61"/>
      <c r="K63" s="63">
        <f t="shared" ref="K63" si="13">I63*J63</f>
        <v>0</v>
      </c>
    </row>
    <row r="64" spans="2:11" ht="11.25" customHeight="1" x14ac:dyDescent="0.25">
      <c r="C64" s="100"/>
      <c r="D64" s="100"/>
      <c r="E64" s="100"/>
      <c r="F64" s="29"/>
      <c r="G64" s="33" t="s">
        <v>67</v>
      </c>
      <c r="H64" s="35" t="s">
        <v>31</v>
      </c>
      <c r="I64" s="38">
        <v>97.8</v>
      </c>
      <c r="J64" s="61"/>
      <c r="K64" s="63">
        <f>I64*J64</f>
        <v>0</v>
      </c>
    </row>
    <row r="65" spans="1:12" ht="6" customHeight="1" x14ac:dyDescent="0.25">
      <c r="C65" s="41"/>
      <c r="D65" s="41"/>
      <c r="E65" s="41"/>
      <c r="F65" s="29"/>
      <c r="G65" s="29"/>
      <c r="H65" s="26"/>
      <c r="I65" s="26"/>
      <c r="K65" s="55"/>
    </row>
    <row r="66" spans="1:12" ht="11.25" customHeight="1" x14ac:dyDescent="0.25">
      <c r="C66" s="100" t="s">
        <v>64</v>
      </c>
      <c r="D66" s="100"/>
      <c r="E66" s="100"/>
      <c r="F66" s="29"/>
      <c r="G66" s="33" t="s">
        <v>68</v>
      </c>
      <c r="H66" s="35" t="s">
        <v>47</v>
      </c>
      <c r="I66" s="38">
        <v>56.9</v>
      </c>
      <c r="J66" s="61"/>
      <c r="K66" s="63">
        <f t="shared" ref="K66" si="14">I66*J66</f>
        <v>0</v>
      </c>
    </row>
    <row r="67" spans="1:12" ht="11.25" customHeight="1" x14ac:dyDescent="0.25">
      <c r="C67" s="100"/>
      <c r="D67" s="100"/>
      <c r="E67" s="100"/>
      <c r="F67" s="29"/>
      <c r="G67" s="33" t="s">
        <v>69</v>
      </c>
      <c r="H67" s="35" t="s">
        <v>31</v>
      </c>
      <c r="I67" s="38">
        <v>113.8</v>
      </c>
      <c r="J67" s="61"/>
      <c r="K67" s="63">
        <f>I67*J67</f>
        <v>0</v>
      </c>
    </row>
    <row r="68" spans="1:12" ht="6" customHeight="1" x14ac:dyDescent="0.25">
      <c r="C68" s="41"/>
      <c r="D68" s="41"/>
      <c r="E68" s="41"/>
      <c r="F68" s="29"/>
      <c r="G68" s="29"/>
      <c r="H68" s="26"/>
      <c r="I68" s="26"/>
      <c r="K68" s="55">
        <f>I68*J68</f>
        <v>0</v>
      </c>
    </row>
    <row r="69" spans="1:12" ht="11.25" customHeight="1" x14ac:dyDescent="0.25">
      <c r="C69" s="100" t="s">
        <v>65</v>
      </c>
      <c r="D69" s="100"/>
      <c r="E69" s="100"/>
      <c r="F69" s="29"/>
      <c r="G69" s="33" t="s">
        <v>70</v>
      </c>
      <c r="H69" s="35" t="s">
        <v>47</v>
      </c>
      <c r="I69" s="38">
        <v>69.900000000000006</v>
      </c>
      <c r="J69" s="67"/>
      <c r="K69" s="68">
        <f t="shared" ref="K69" si="15">I69*J69</f>
        <v>0</v>
      </c>
    </row>
    <row r="70" spans="1:12" ht="11.25" customHeight="1" x14ac:dyDescent="0.25">
      <c r="C70" s="100"/>
      <c r="D70" s="100"/>
      <c r="E70" s="100"/>
      <c r="F70" s="29"/>
      <c r="G70" s="33" t="s">
        <v>71</v>
      </c>
      <c r="H70" s="35" t="s">
        <v>31</v>
      </c>
      <c r="I70" s="38">
        <v>139.80000000000001</v>
      </c>
      <c r="J70" s="78"/>
      <c r="K70" s="79">
        <f>I70*J70</f>
        <v>0</v>
      </c>
    </row>
    <row r="71" spans="1:12" ht="5.25" customHeight="1" x14ac:dyDescent="0.25">
      <c r="C71" s="41"/>
      <c r="D71" s="41"/>
      <c r="E71" s="41"/>
      <c r="F71" s="29"/>
      <c r="G71" s="33"/>
      <c r="H71" s="26"/>
      <c r="I71" s="26"/>
      <c r="K71" s="55"/>
    </row>
    <row r="72" spans="1:12" ht="6" customHeight="1" x14ac:dyDescent="0.25">
      <c r="B72" s="69"/>
      <c r="C72" s="70"/>
      <c r="D72" s="70"/>
      <c r="E72" s="70"/>
      <c r="F72" s="71"/>
      <c r="G72" s="72"/>
      <c r="H72" s="73"/>
      <c r="I72" s="74"/>
      <c r="J72" s="75"/>
      <c r="K72" s="76"/>
    </row>
    <row r="73" spans="1:12" ht="11.25" customHeight="1" x14ac:dyDescent="0.25">
      <c r="C73" s="27" t="s">
        <v>72</v>
      </c>
      <c r="D73" s="27"/>
      <c r="E73" s="27"/>
      <c r="F73" s="29"/>
      <c r="G73" s="33" t="s">
        <v>74</v>
      </c>
      <c r="H73" s="35" t="s">
        <v>47</v>
      </c>
      <c r="I73" s="38">
        <v>69.900000000000006</v>
      </c>
      <c r="J73" s="61"/>
      <c r="K73" s="63">
        <f t="shared" ref="K73" si="16">I73*J73</f>
        <v>0</v>
      </c>
    </row>
    <row r="74" spans="1:12" ht="6" customHeight="1" x14ac:dyDescent="0.25">
      <c r="C74" s="43"/>
      <c r="D74" s="43"/>
      <c r="E74" s="43"/>
      <c r="F74" s="44"/>
      <c r="G74" s="45"/>
      <c r="H74" s="46"/>
      <c r="I74" s="46"/>
      <c r="J74" s="42"/>
      <c r="K74" s="56"/>
    </row>
    <row r="75" spans="1:12" ht="6" customHeight="1" x14ac:dyDescent="0.25">
      <c r="C75" s="41"/>
      <c r="D75" s="41"/>
      <c r="E75" s="41"/>
      <c r="F75" s="29"/>
      <c r="G75" s="33"/>
      <c r="H75" s="26"/>
      <c r="I75" s="26"/>
      <c r="K75" s="55"/>
    </row>
    <row r="76" spans="1:12" ht="11.25" customHeight="1" x14ac:dyDescent="0.25">
      <c r="C76" s="27" t="s">
        <v>73</v>
      </c>
      <c r="D76" s="27"/>
      <c r="E76" s="27"/>
      <c r="F76" s="29"/>
      <c r="G76" s="33">
        <v>4360</v>
      </c>
      <c r="H76" s="35" t="s">
        <v>47</v>
      </c>
      <c r="I76" s="38">
        <v>7.95</v>
      </c>
      <c r="J76" s="61"/>
      <c r="K76" s="63">
        <f t="shared" ref="K76" si="17">I76*J76</f>
        <v>0</v>
      </c>
    </row>
    <row r="77" spans="1:12" ht="15" customHeight="1" x14ac:dyDescent="0.25">
      <c r="C77" s="27"/>
      <c r="D77" s="27"/>
      <c r="E77" s="27"/>
      <c r="F77" s="29"/>
      <c r="G77" s="33"/>
      <c r="H77" s="35"/>
      <c r="I77" s="38"/>
      <c r="J77" s="66"/>
      <c r="K77" s="80"/>
    </row>
    <row r="78" spans="1:12" ht="26.45" customHeight="1" x14ac:dyDescent="0.25">
      <c r="A78" s="18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</row>
    <row r="79" spans="1:12" s="3" customFormat="1" ht="21.6" customHeight="1" x14ac:dyDescent="0.25">
      <c r="A79"/>
      <c r="B79" s="109" t="s">
        <v>0</v>
      </c>
      <c r="C79" s="109"/>
      <c r="D79" s="109"/>
      <c r="E79" s="109"/>
      <c r="F79" s="109"/>
      <c r="G79" s="77" t="s">
        <v>34</v>
      </c>
      <c r="H79" s="77" t="s">
        <v>2</v>
      </c>
      <c r="I79" s="13"/>
      <c r="J79" s="77" t="s">
        <v>3</v>
      </c>
      <c r="K79" s="77" t="s">
        <v>1</v>
      </c>
    </row>
    <row r="80" spans="1:12" ht="15.6" customHeight="1" x14ac:dyDescent="0.25">
      <c r="B80" s="2" t="s">
        <v>142</v>
      </c>
      <c r="C80" s="41"/>
      <c r="D80" s="41"/>
      <c r="E80" s="41"/>
      <c r="F80" s="29"/>
      <c r="G80" s="33"/>
      <c r="H80" s="26"/>
      <c r="I80" s="26"/>
      <c r="K80" s="55"/>
    </row>
    <row r="81" spans="3:11" ht="6" customHeight="1" x14ac:dyDescent="0.25"/>
    <row r="82" spans="3:11" ht="11.25" customHeight="1" x14ac:dyDescent="0.25">
      <c r="C82" s="100" t="s">
        <v>75</v>
      </c>
      <c r="D82" s="100"/>
      <c r="E82" s="100"/>
      <c r="F82" s="29"/>
      <c r="G82" s="33" t="s">
        <v>78</v>
      </c>
      <c r="H82" s="35" t="s">
        <v>31</v>
      </c>
      <c r="I82" s="38">
        <v>53.8</v>
      </c>
      <c r="J82" s="83"/>
      <c r="K82" s="84">
        <f t="shared" ref="K82" si="18">I82*J82</f>
        <v>0</v>
      </c>
    </row>
    <row r="83" spans="3:11" ht="11.25" customHeight="1" x14ac:dyDescent="0.25">
      <c r="C83" s="100"/>
      <c r="D83" s="100"/>
      <c r="E83" s="100"/>
      <c r="F83" s="29"/>
      <c r="G83" s="33" t="s">
        <v>79</v>
      </c>
      <c r="H83" s="35" t="s">
        <v>32</v>
      </c>
      <c r="I83" s="38">
        <v>80.7</v>
      </c>
      <c r="J83" s="61"/>
      <c r="K83" s="63">
        <f>I83*J83</f>
        <v>0</v>
      </c>
    </row>
    <row r="84" spans="3:11" ht="11.25" customHeight="1" x14ac:dyDescent="0.25">
      <c r="C84" s="100"/>
      <c r="D84" s="100"/>
      <c r="E84" s="100"/>
      <c r="F84" s="29"/>
      <c r="G84" s="33" t="s">
        <v>80</v>
      </c>
      <c r="H84" s="35" t="s">
        <v>33</v>
      </c>
      <c r="I84" s="38">
        <v>107.6</v>
      </c>
      <c r="J84" s="61"/>
      <c r="K84" s="63">
        <f t="shared" ref="K84" si="19">I84*J84</f>
        <v>0</v>
      </c>
    </row>
    <row r="85" spans="3:11" ht="6" customHeight="1" x14ac:dyDescent="0.25">
      <c r="C85" s="41"/>
      <c r="D85" s="41"/>
      <c r="E85" s="41"/>
      <c r="F85" s="29"/>
      <c r="G85" s="33"/>
      <c r="H85" s="26"/>
      <c r="I85" s="26"/>
      <c r="K85" s="55"/>
    </row>
    <row r="86" spans="3:11" ht="11.25" customHeight="1" x14ac:dyDescent="0.25">
      <c r="C86" s="100" t="s">
        <v>76</v>
      </c>
      <c r="D86" s="100"/>
      <c r="E86" s="100"/>
      <c r="F86" s="29"/>
      <c r="G86" s="33" t="s">
        <v>81</v>
      </c>
      <c r="H86" s="35" t="s">
        <v>31</v>
      </c>
      <c r="I86" s="38">
        <v>55.8</v>
      </c>
      <c r="J86" s="62"/>
      <c r="K86" s="63">
        <f t="shared" ref="K86" si="20">I86*J86</f>
        <v>0</v>
      </c>
    </row>
    <row r="87" spans="3:11" ht="11.25" customHeight="1" x14ac:dyDescent="0.25">
      <c r="C87" s="100"/>
      <c r="D87" s="100"/>
      <c r="E87" s="100"/>
      <c r="F87" s="29"/>
      <c r="G87" s="33" t="s">
        <v>82</v>
      </c>
      <c r="H87" s="35" t="s">
        <v>32</v>
      </c>
      <c r="I87" s="38">
        <v>83.7</v>
      </c>
      <c r="J87" s="61"/>
      <c r="K87" s="63">
        <f>I87*J87</f>
        <v>0</v>
      </c>
    </row>
    <row r="88" spans="3:11" ht="11.25" customHeight="1" x14ac:dyDescent="0.25">
      <c r="C88" s="100"/>
      <c r="D88" s="100"/>
      <c r="E88" s="100"/>
      <c r="F88" s="29"/>
      <c r="G88" s="33" t="s">
        <v>83</v>
      </c>
      <c r="H88" s="35" t="s">
        <v>33</v>
      </c>
      <c r="I88" s="38">
        <v>111.6</v>
      </c>
      <c r="J88" s="61"/>
      <c r="K88" s="63">
        <f t="shared" ref="K88" si="21">I88*J88</f>
        <v>0</v>
      </c>
    </row>
    <row r="89" spans="3:11" ht="6" customHeight="1" x14ac:dyDescent="0.25">
      <c r="C89" s="41"/>
      <c r="D89" s="41"/>
      <c r="E89" s="41"/>
      <c r="F89" s="29"/>
      <c r="G89" s="33"/>
      <c r="H89" s="26"/>
      <c r="I89" s="26"/>
      <c r="K89" s="55"/>
    </row>
    <row r="90" spans="3:11" ht="11.25" customHeight="1" x14ac:dyDescent="0.25">
      <c r="C90" s="100" t="s">
        <v>77</v>
      </c>
      <c r="D90" s="100"/>
      <c r="E90" s="100"/>
      <c r="F90" s="29"/>
      <c r="G90" s="33" t="s">
        <v>84</v>
      </c>
      <c r="H90" s="35" t="s">
        <v>31</v>
      </c>
      <c r="I90" s="38">
        <v>59.8</v>
      </c>
      <c r="J90" s="62"/>
      <c r="K90" s="63">
        <f t="shared" ref="K90" si="22">I90*J90</f>
        <v>0</v>
      </c>
    </row>
    <row r="91" spans="3:11" ht="11.25" customHeight="1" x14ac:dyDescent="0.25">
      <c r="C91" s="100"/>
      <c r="D91" s="100"/>
      <c r="E91" s="100"/>
      <c r="F91" s="29"/>
      <c r="G91" s="33" t="s">
        <v>85</v>
      </c>
      <c r="H91" s="35" t="s">
        <v>32</v>
      </c>
      <c r="I91" s="38">
        <v>89.7</v>
      </c>
      <c r="J91" s="61"/>
      <c r="K91" s="63">
        <f>I91*J91</f>
        <v>0</v>
      </c>
    </row>
    <row r="92" spans="3:11" ht="11.25" customHeight="1" x14ac:dyDescent="0.25">
      <c r="C92" s="100"/>
      <c r="D92" s="100"/>
      <c r="E92" s="100"/>
      <c r="F92" s="29"/>
      <c r="G92" s="33" t="s">
        <v>86</v>
      </c>
      <c r="H92" s="35" t="s">
        <v>33</v>
      </c>
      <c r="I92" s="38">
        <v>119.6</v>
      </c>
      <c r="J92" s="61"/>
      <c r="K92" s="63">
        <f t="shared" ref="K92" si="23">I92*J92</f>
        <v>0</v>
      </c>
    </row>
    <row r="93" spans="3:11" ht="6" customHeight="1" x14ac:dyDescent="0.25">
      <c r="C93" s="27"/>
      <c r="D93" s="27"/>
      <c r="E93" s="27"/>
      <c r="F93" s="29"/>
      <c r="G93" s="33"/>
      <c r="H93" s="35"/>
      <c r="I93" s="38"/>
      <c r="J93" s="66"/>
      <c r="K93" s="80"/>
    </row>
    <row r="94" spans="3:11" ht="11.25" customHeight="1" x14ac:dyDescent="0.25">
      <c r="D94" s="25"/>
      <c r="E94" s="25"/>
      <c r="F94" s="26"/>
      <c r="G94" s="33" t="s">
        <v>131</v>
      </c>
      <c r="H94" s="28" t="s">
        <v>4</v>
      </c>
      <c r="I94" s="81">
        <v>119.8</v>
      </c>
      <c r="J94" s="59"/>
      <c r="K94" s="60">
        <f>I94*J94</f>
        <v>0</v>
      </c>
    </row>
    <row r="95" spans="3:11" ht="11.25" customHeight="1" x14ac:dyDescent="0.25">
      <c r="C95" s="27" t="s">
        <v>130</v>
      </c>
      <c r="D95" s="25"/>
      <c r="E95" s="25"/>
      <c r="F95" s="26"/>
      <c r="G95" s="33" t="s">
        <v>132</v>
      </c>
      <c r="H95" s="28" t="s">
        <v>5</v>
      </c>
      <c r="I95" s="81">
        <v>179.7</v>
      </c>
      <c r="J95" s="59"/>
      <c r="K95" s="60">
        <f>I95*J95</f>
        <v>0</v>
      </c>
    </row>
    <row r="96" spans="3:11" ht="11.25" customHeight="1" x14ac:dyDescent="0.25">
      <c r="C96" s="25"/>
      <c r="D96" s="25"/>
      <c r="E96" s="25"/>
      <c r="F96" s="26"/>
      <c r="G96" s="33" t="s">
        <v>133</v>
      </c>
      <c r="H96" s="28" t="s">
        <v>6</v>
      </c>
      <c r="I96" s="81">
        <v>239.6</v>
      </c>
      <c r="J96" s="59"/>
      <c r="K96" s="60">
        <f>I96*J96</f>
        <v>0</v>
      </c>
    </row>
    <row r="97" spans="2:11" ht="6" customHeight="1" x14ac:dyDescent="0.25">
      <c r="B97" s="42"/>
      <c r="C97" s="43"/>
      <c r="D97" s="43"/>
      <c r="E97" s="43"/>
      <c r="F97" s="44"/>
      <c r="G97" s="45"/>
      <c r="H97" s="46"/>
      <c r="I97" s="46"/>
      <c r="J97" s="42"/>
      <c r="K97" s="56"/>
    </row>
    <row r="98" spans="2:11" ht="6" customHeight="1" x14ac:dyDescent="0.25"/>
    <row r="99" spans="2:11" ht="11.25" customHeight="1" x14ac:dyDescent="0.25">
      <c r="C99" s="100" t="s">
        <v>87</v>
      </c>
      <c r="D99" s="100"/>
      <c r="E99" s="100"/>
      <c r="F99" s="29"/>
      <c r="G99" s="33" t="s">
        <v>90</v>
      </c>
      <c r="H99" s="35" t="s">
        <v>31</v>
      </c>
      <c r="I99" s="38">
        <v>67.8</v>
      </c>
      <c r="J99" s="61"/>
      <c r="K99" s="63">
        <f t="shared" ref="K99" si="24">I99*J99</f>
        <v>0</v>
      </c>
    </row>
    <row r="100" spans="2:11" ht="11.25" customHeight="1" x14ac:dyDescent="0.25">
      <c r="C100" s="100"/>
      <c r="D100" s="100"/>
      <c r="E100" s="100"/>
      <c r="F100" s="29"/>
      <c r="G100" s="33" t="s">
        <v>135</v>
      </c>
      <c r="H100" s="35" t="s">
        <v>32</v>
      </c>
      <c r="I100" s="38">
        <v>101.7</v>
      </c>
      <c r="J100" s="61"/>
      <c r="K100" s="63">
        <f>I100*J100</f>
        <v>0</v>
      </c>
    </row>
    <row r="101" spans="2:11" ht="3.75" customHeight="1" x14ac:dyDescent="0.25">
      <c r="C101" s="41"/>
      <c r="D101" s="41"/>
      <c r="E101" s="41"/>
      <c r="F101" s="29"/>
      <c r="G101" s="29"/>
      <c r="H101" s="26"/>
      <c r="I101" s="26"/>
      <c r="K101" s="55"/>
    </row>
    <row r="102" spans="2:11" ht="11.25" customHeight="1" x14ac:dyDescent="0.25">
      <c r="C102" s="100" t="s">
        <v>88</v>
      </c>
      <c r="D102" s="100"/>
      <c r="E102" s="100"/>
      <c r="F102" s="29"/>
      <c r="G102" s="33" t="s">
        <v>91</v>
      </c>
      <c r="H102" s="35" t="s">
        <v>31</v>
      </c>
      <c r="I102" s="38">
        <v>79.8</v>
      </c>
      <c r="J102" s="61"/>
      <c r="K102" s="63">
        <f t="shared" ref="K102" si="25">I102*J102</f>
        <v>0</v>
      </c>
    </row>
    <row r="103" spans="2:11" ht="11.25" customHeight="1" x14ac:dyDescent="0.25">
      <c r="C103" s="100"/>
      <c r="D103" s="100"/>
      <c r="E103" s="100"/>
      <c r="F103" s="29"/>
      <c r="G103" s="33" t="s">
        <v>136</v>
      </c>
      <c r="H103" s="35" t="s">
        <v>32</v>
      </c>
      <c r="I103" s="38">
        <v>119.7</v>
      </c>
      <c r="J103" s="61"/>
      <c r="K103" s="63">
        <f>I103*J103</f>
        <v>0</v>
      </c>
    </row>
    <row r="104" spans="2:11" ht="3.75" customHeight="1" x14ac:dyDescent="0.25">
      <c r="C104" s="41"/>
      <c r="D104" s="41"/>
      <c r="E104" s="41"/>
      <c r="F104" s="29"/>
      <c r="G104" s="29"/>
      <c r="H104" s="26"/>
      <c r="I104" s="26"/>
      <c r="K104" s="55"/>
    </row>
    <row r="105" spans="2:11" ht="11.25" customHeight="1" x14ac:dyDescent="0.25">
      <c r="C105" s="100" t="s">
        <v>89</v>
      </c>
      <c r="D105" s="100"/>
      <c r="E105" s="100"/>
      <c r="F105" s="29"/>
      <c r="G105" s="33" t="s">
        <v>92</v>
      </c>
      <c r="H105" s="35" t="s">
        <v>31</v>
      </c>
      <c r="I105" s="38">
        <v>93.8</v>
      </c>
      <c r="J105" s="61"/>
      <c r="K105" s="63">
        <f t="shared" ref="K105" si="26">I105*J105</f>
        <v>0</v>
      </c>
    </row>
    <row r="106" spans="2:11" ht="11.25" customHeight="1" x14ac:dyDescent="0.25">
      <c r="C106" s="100"/>
      <c r="D106" s="100"/>
      <c r="E106" s="100"/>
      <c r="F106" s="29"/>
      <c r="G106" s="33" t="s">
        <v>137</v>
      </c>
      <c r="H106" s="35" t="s">
        <v>32</v>
      </c>
      <c r="I106" s="38">
        <v>140.69999999999999</v>
      </c>
      <c r="J106" s="61"/>
      <c r="K106" s="63">
        <f>I106*J106</f>
        <v>0</v>
      </c>
    </row>
    <row r="107" spans="2:11" ht="6" customHeight="1" x14ac:dyDescent="0.25">
      <c r="D107" s="27"/>
      <c r="E107" s="27"/>
      <c r="F107" s="26"/>
      <c r="G107" s="26"/>
      <c r="H107" s="26"/>
      <c r="I107" s="35"/>
      <c r="J107" s="26"/>
      <c r="K107" s="53"/>
    </row>
    <row r="108" spans="2:11" ht="11.25" customHeight="1" x14ac:dyDescent="0.25">
      <c r="C108" s="104" t="s">
        <v>134</v>
      </c>
      <c r="D108" s="104"/>
      <c r="E108" s="104"/>
      <c r="F108" s="26"/>
      <c r="G108" s="33" t="s">
        <v>139</v>
      </c>
      <c r="H108" s="28" t="s">
        <v>4</v>
      </c>
      <c r="I108" s="81">
        <v>139.80000000000001</v>
      </c>
      <c r="J108" s="59"/>
      <c r="K108" s="60">
        <f>I108*J108</f>
        <v>0</v>
      </c>
    </row>
    <row r="109" spans="2:11" ht="11.25" customHeight="1" x14ac:dyDescent="0.25">
      <c r="C109" s="104"/>
      <c r="D109" s="104"/>
      <c r="E109" s="104"/>
      <c r="F109" s="26"/>
      <c r="G109" s="33" t="s">
        <v>140</v>
      </c>
      <c r="H109" s="28" t="s">
        <v>5</v>
      </c>
      <c r="I109" s="81">
        <v>209.7</v>
      </c>
      <c r="J109" s="59"/>
      <c r="K109" s="60">
        <f>I109*J109</f>
        <v>0</v>
      </c>
    </row>
    <row r="110" spans="2:11" ht="3.75" customHeight="1" x14ac:dyDescent="0.25">
      <c r="B110" s="42"/>
      <c r="C110" s="43"/>
      <c r="D110" s="43"/>
      <c r="E110" s="43"/>
      <c r="F110" s="44"/>
      <c r="G110" s="45"/>
      <c r="H110" s="46"/>
      <c r="I110" s="46"/>
      <c r="J110" s="42"/>
      <c r="K110" s="56"/>
    </row>
    <row r="111" spans="2:11" ht="3.75" customHeight="1" x14ac:dyDescent="0.25">
      <c r="C111" s="41"/>
      <c r="D111" s="41"/>
      <c r="E111" s="41"/>
      <c r="F111" s="29"/>
      <c r="G111" s="29"/>
      <c r="H111" s="26"/>
      <c r="I111" s="26"/>
      <c r="K111" s="55"/>
    </row>
    <row r="112" spans="2:11" ht="11.25" customHeight="1" x14ac:dyDescent="0.25">
      <c r="C112" s="100" t="s">
        <v>93</v>
      </c>
      <c r="D112" s="100"/>
      <c r="E112" s="100"/>
      <c r="F112" s="29"/>
      <c r="G112" s="33" t="s">
        <v>96</v>
      </c>
      <c r="H112" s="35" t="s">
        <v>47</v>
      </c>
      <c r="I112" s="38">
        <v>43.9</v>
      </c>
      <c r="J112" s="61"/>
      <c r="K112" s="63">
        <f t="shared" ref="K112" si="27">I112*J112</f>
        <v>0</v>
      </c>
    </row>
    <row r="113" spans="2:11" ht="11.25" customHeight="1" x14ac:dyDescent="0.25">
      <c r="C113" s="100"/>
      <c r="D113" s="100"/>
      <c r="E113" s="100"/>
      <c r="F113" s="29"/>
      <c r="G113" s="33" t="s">
        <v>97</v>
      </c>
      <c r="H113" s="35" t="s">
        <v>31</v>
      </c>
      <c r="I113" s="38">
        <v>87.8</v>
      </c>
      <c r="J113" s="61"/>
      <c r="K113" s="63">
        <f>I113*J113</f>
        <v>0</v>
      </c>
    </row>
    <row r="114" spans="2:11" ht="3.75" customHeight="1" x14ac:dyDescent="0.25">
      <c r="C114" s="41"/>
      <c r="D114" s="41"/>
      <c r="E114" s="41"/>
      <c r="F114" s="29"/>
      <c r="G114" s="29"/>
      <c r="H114" s="26"/>
      <c r="I114" s="26"/>
      <c r="K114" s="55"/>
    </row>
    <row r="115" spans="2:11" ht="11.25" customHeight="1" x14ac:dyDescent="0.25">
      <c r="C115" s="100" t="s">
        <v>94</v>
      </c>
      <c r="D115" s="100"/>
      <c r="E115" s="100"/>
      <c r="F115" s="29"/>
      <c r="G115" s="33" t="s">
        <v>98</v>
      </c>
      <c r="H115" s="35" t="s">
        <v>47</v>
      </c>
      <c r="I115" s="38">
        <v>51.9</v>
      </c>
      <c r="J115" s="61"/>
      <c r="K115" s="63">
        <f t="shared" ref="K115" si="28">I115*J115</f>
        <v>0</v>
      </c>
    </row>
    <row r="116" spans="2:11" ht="11.25" customHeight="1" x14ac:dyDescent="0.25">
      <c r="C116" s="100"/>
      <c r="D116" s="100"/>
      <c r="E116" s="100"/>
      <c r="F116" s="29"/>
      <c r="G116" s="33" t="s">
        <v>99</v>
      </c>
      <c r="H116" s="35" t="s">
        <v>31</v>
      </c>
      <c r="I116" s="38">
        <v>103.8</v>
      </c>
      <c r="J116" s="61"/>
      <c r="K116" s="63">
        <f>I116*J116</f>
        <v>0</v>
      </c>
    </row>
    <row r="117" spans="2:11" ht="3.75" customHeight="1" x14ac:dyDescent="0.25">
      <c r="C117" s="41"/>
      <c r="D117" s="41"/>
      <c r="E117" s="41"/>
      <c r="F117" s="29"/>
      <c r="G117" s="29"/>
      <c r="H117" s="26"/>
      <c r="I117" s="26"/>
      <c r="K117" s="55"/>
    </row>
    <row r="118" spans="2:11" ht="11.25" customHeight="1" x14ac:dyDescent="0.25">
      <c r="C118" s="100" t="s">
        <v>95</v>
      </c>
      <c r="D118" s="100"/>
      <c r="E118" s="100"/>
      <c r="F118" s="29"/>
      <c r="G118" s="33" t="s">
        <v>100</v>
      </c>
      <c r="H118" s="35" t="s">
        <v>47</v>
      </c>
      <c r="I118" s="38">
        <v>61.9</v>
      </c>
      <c r="J118" s="61"/>
      <c r="K118" s="63">
        <f t="shared" ref="K118" si="29">I118*J118</f>
        <v>0</v>
      </c>
    </row>
    <row r="119" spans="2:11" ht="11.25" customHeight="1" x14ac:dyDescent="0.25">
      <c r="C119" s="100"/>
      <c r="D119" s="100"/>
      <c r="E119" s="100"/>
      <c r="F119" s="29"/>
      <c r="G119" s="33" t="s">
        <v>101</v>
      </c>
      <c r="H119" s="35" t="s">
        <v>31</v>
      </c>
      <c r="I119" s="38">
        <v>123.8</v>
      </c>
      <c r="J119" s="61"/>
      <c r="K119" s="63">
        <f>I119*J119</f>
        <v>0</v>
      </c>
    </row>
    <row r="120" spans="2:11" ht="3.75" customHeight="1" x14ac:dyDescent="0.25">
      <c r="B120" s="42"/>
      <c r="C120" s="43"/>
      <c r="D120" s="43"/>
      <c r="E120" s="43"/>
      <c r="F120" s="44"/>
      <c r="G120" s="45"/>
      <c r="H120" s="46"/>
      <c r="I120" s="46"/>
      <c r="J120" s="42"/>
      <c r="K120" s="56"/>
    </row>
    <row r="121" spans="2:11" ht="3.75" customHeight="1" x14ac:dyDescent="0.25">
      <c r="C121" s="41"/>
      <c r="D121" s="41"/>
      <c r="E121" s="41"/>
      <c r="F121" s="29"/>
      <c r="G121" s="29"/>
      <c r="H121" s="26"/>
      <c r="I121" s="26"/>
      <c r="K121" s="55"/>
    </row>
    <row r="122" spans="2:11" ht="11.25" customHeight="1" x14ac:dyDescent="0.25">
      <c r="C122" s="100" t="s">
        <v>102</v>
      </c>
      <c r="D122" s="100"/>
      <c r="E122" s="100"/>
      <c r="F122" s="29"/>
      <c r="G122" s="33" t="s">
        <v>105</v>
      </c>
      <c r="H122" s="35" t="s">
        <v>47</v>
      </c>
      <c r="I122" s="38">
        <v>48.9</v>
      </c>
      <c r="J122" s="61"/>
      <c r="K122" s="63">
        <f t="shared" ref="K122" si="30">I122*J122</f>
        <v>0</v>
      </c>
    </row>
    <row r="123" spans="2:11" ht="11.25" customHeight="1" x14ac:dyDescent="0.25">
      <c r="C123" s="100"/>
      <c r="D123" s="100"/>
      <c r="E123" s="100"/>
      <c r="F123" s="29"/>
      <c r="G123" s="33" t="s">
        <v>106</v>
      </c>
      <c r="H123" s="35" t="s">
        <v>31</v>
      </c>
      <c r="I123" s="38">
        <v>97.8</v>
      </c>
      <c r="J123" s="61"/>
      <c r="K123" s="63">
        <f>I123*J123</f>
        <v>0</v>
      </c>
    </row>
    <row r="124" spans="2:11" ht="3.75" customHeight="1" x14ac:dyDescent="0.25">
      <c r="C124" s="41"/>
      <c r="D124" s="41"/>
      <c r="E124" s="41"/>
      <c r="F124" s="29"/>
      <c r="G124" s="29"/>
      <c r="H124" s="26"/>
      <c r="I124" s="26"/>
      <c r="K124" s="55"/>
    </row>
    <row r="125" spans="2:11" ht="11.25" customHeight="1" x14ac:dyDescent="0.25">
      <c r="C125" s="100" t="s">
        <v>103</v>
      </c>
      <c r="D125" s="100"/>
      <c r="E125" s="100"/>
      <c r="F125" s="29"/>
      <c r="G125" s="33" t="s">
        <v>98</v>
      </c>
      <c r="H125" s="35" t="s">
        <v>47</v>
      </c>
      <c r="I125" s="38">
        <v>56.9</v>
      </c>
      <c r="J125" s="61"/>
      <c r="K125" s="63">
        <f t="shared" ref="K125" si="31">I125*J125</f>
        <v>0</v>
      </c>
    </row>
    <row r="126" spans="2:11" ht="11.25" customHeight="1" x14ac:dyDescent="0.25">
      <c r="C126" s="100"/>
      <c r="D126" s="100"/>
      <c r="E126" s="100"/>
      <c r="F126" s="29"/>
      <c r="G126" s="33" t="s">
        <v>107</v>
      </c>
      <c r="H126" s="35" t="s">
        <v>31</v>
      </c>
      <c r="I126" s="38">
        <v>113.8</v>
      </c>
      <c r="J126" s="61"/>
      <c r="K126" s="63">
        <f>I126*J126</f>
        <v>0</v>
      </c>
    </row>
    <row r="127" spans="2:11" ht="3.75" customHeight="1" x14ac:dyDescent="0.25">
      <c r="C127" s="41"/>
      <c r="D127" s="41"/>
      <c r="E127" s="41"/>
      <c r="F127" s="29"/>
      <c r="G127" s="29"/>
      <c r="H127" s="26"/>
      <c r="I127" s="26"/>
      <c r="K127" s="55"/>
    </row>
    <row r="128" spans="2:11" ht="11.25" customHeight="1" x14ac:dyDescent="0.25">
      <c r="C128" s="100" t="s">
        <v>104</v>
      </c>
      <c r="D128" s="100"/>
      <c r="E128" s="100"/>
      <c r="F128" s="29"/>
      <c r="G128" s="33" t="s">
        <v>108</v>
      </c>
      <c r="H128" s="35" t="s">
        <v>47</v>
      </c>
      <c r="I128" s="38">
        <v>69.900000000000006</v>
      </c>
      <c r="J128" s="61"/>
      <c r="K128" s="63">
        <f t="shared" ref="K128" si="32">I128*J128</f>
        <v>0</v>
      </c>
    </row>
    <row r="129" spans="1:20" ht="11.25" customHeight="1" x14ac:dyDescent="0.25">
      <c r="C129" s="100"/>
      <c r="D129" s="100"/>
      <c r="E129" s="100"/>
      <c r="F129" s="29"/>
      <c r="G129" s="33" t="s">
        <v>109</v>
      </c>
      <c r="H129" s="35" t="s">
        <v>31</v>
      </c>
      <c r="I129" s="38">
        <v>139.80000000000001</v>
      </c>
      <c r="J129" s="61"/>
      <c r="K129" s="63">
        <f>I129*J129</f>
        <v>0</v>
      </c>
    </row>
    <row r="130" spans="1:20" ht="24.6" customHeight="1" x14ac:dyDescent="0.25">
      <c r="C130" s="29"/>
      <c r="D130" s="29"/>
      <c r="E130" s="29"/>
      <c r="F130" s="29"/>
      <c r="G130" s="33"/>
      <c r="H130" s="26"/>
      <c r="I130" s="26"/>
    </row>
    <row r="131" spans="1:20" ht="12.75" customHeight="1" x14ac:dyDescent="0.25">
      <c r="A131" s="4"/>
      <c r="B131" s="23" t="s">
        <v>8</v>
      </c>
      <c r="C131" s="4"/>
      <c r="D131" s="4"/>
      <c r="E131" s="4"/>
      <c r="F131" s="36" t="s">
        <v>7</v>
      </c>
      <c r="G131" s="7"/>
      <c r="H131" s="8"/>
      <c r="I131" s="9"/>
      <c r="J131" s="58">
        <f>SUM(J78:J130)</f>
        <v>0</v>
      </c>
      <c r="K131" s="57">
        <f>SUM(K11:K130)</f>
        <v>0</v>
      </c>
      <c r="L131" s="6"/>
    </row>
    <row r="132" spans="1:20" ht="18" customHeight="1" x14ac:dyDescent="0.25">
      <c r="A132" s="4"/>
      <c r="B132" s="4"/>
      <c r="C132" s="4"/>
      <c r="D132" s="4"/>
      <c r="E132" s="4"/>
      <c r="F132" s="87" t="s">
        <v>143</v>
      </c>
      <c r="G132" s="20"/>
      <c r="H132" s="9"/>
      <c r="I132" s="9"/>
      <c r="J132" s="37"/>
      <c r="K132" s="57">
        <f>IF(N1,J131*5.95,0)</f>
        <v>0</v>
      </c>
      <c r="L132" s="6"/>
    </row>
    <row r="133" spans="1:20" ht="21" customHeight="1" x14ac:dyDescent="0.25">
      <c r="A133" s="5"/>
      <c r="B133" s="5"/>
      <c r="C133" s="5"/>
      <c r="D133" s="5"/>
      <c r="E133" s="5"/>
      <c r="F133" s="10" t="s">
        <v>9</v>
      </c>
      <c r="G133" s="11"/>
      <c r="H133" s="12"/>
      <c r="I133" s="12"/>
      <c r="J133" s="101">
        <f>SUM(K131:K132)</f>
        <v>0</v>
      </c>
      <c r="K133" s="101"/>
      <c r="L133" s="6"/>
    </row>
    <row r="134" spans="1:20" s="86" customFormat="1" ht="133.9" customHeight="1" x14ac:dyDescent="0.25">
      <c r="A134" s="105" t="s">
        <v>145</v>
      </c>
      <c r="B134" s="106"/>
      <c r="C134" s="106"/>
      <c r="D134" s="106"/>
      <c r="E134" s="106"/>
      <c r="F134" s="106"/>
      <c r="G134" s="106"/>
      <c r="H134" s="106"/>
      <c r="I134" s="106"/>
      <c r="J134" s="106"/>
      <c r="K134" s="106"/>
      <c r="L134" s="106"/>
    </row>
    <row r="135" spans="1:20" ht="26.45" customHeight="1" x14ac:dyDescent="0.25">
      <c r="A135" s="18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</row>
    <row r="136" spans="1:20" s="86" customFormat="1" ht="68.45" customHeight="1" x14ac:dyDescent="0.3">
      <c r="B136" s="88" t="s">
        <v>144</v>
      </c>
    </row>
    <row r="137" spans="1:20" s="15" customFormat="1" ht="40.9" customHeight="1" x14ac:dyDescent="0.25">
      <c r="B137" s="16" t="s">
        <v>20</v>
      </c>
      <c r="G137" s="22" t="s">
        <v>17</v>
      </c>
    </row>
    <row r="138" spans="1:20" s="15" customFormat="1" ht="15.75" customHeight="1" x14ac:dyDescent="0.2">
      <c r="G138" s="94" t="s">
        <v>111</v>
      </c>
      <c r="H138" s="94"/>
      <c r="I138" s="99"/>
      <c r="J138" s="99"/>
      <c r="K138" s="99"/>
    </row>
    <row r="139" spans="1:20" s="15" customFormat="1" ht="15.75" customHeight="1" x14ac:dyDescent="0.2">
      <c r="G139" s="94" t="s">
        <v>12</v>
      </c>
      <c r="H139" s="94"/>
      <c r="I139" s="96"/>
      <c r="J139" s="96"/>
      <c r="K139" s="96"/>
    </row>
    <row r="140" spans="1:20" s="15" customFormat="1" ht="15.75" customHeight="1" x14ac:dyDescent="0.2">
      <c r="G140" s="94" t="s">
        <v>13</v>
      </c>
      <c r="H140" s="94"/>
      <c r="I140" s="96"/>
      <c r="J140" s="96"/>
      <c r="K140" s="96"/>
    </row>
    <row r="141" spans="1:20" s="15" customFormat="1" ht="15.75" customHeight="1" x14ac:dyDescent="0.2">
      <c r="B141" s="17"/>
      <c r="G141" s="94" t="s">
        <v>14</v>
      </c>
      <c r="H141" s="94"/>
      <c r="I141" s="96"/>
      <c r="J141" s="96"/>
      <c r="K141" s="96"/>
    </row>
    <row r="142" spans="1:20" s="15" customFormat="1" ht="15.75" customHeight="1" x14ac:dyDescent="0.2">
      <c r="B142" s="1"/>
      <c r="G142" s="94" t="s">
        <v>15</v>
      </c>
      <c r="H142" s="94"/>
      <c r="I142" s="96"/>
      <c r="J142" s="96"/>
      <c r="K142" s="64"/>
      <c r="T142" s="19"/>
    </row>
    <row r="143" spans="1:20" s="15" customFormat="1" ht="15.75" customHeight="1" x14ac:dyDescent="0.2">
      <c r="B143" s="1"/>
      <c r="G143" s="94" t="s">
        <v>16</v>
      </c>
      <c r="H143" s="94"/>
      <c r="I143" s="96"/>
      <c r="J143" s="96"/>
      <c r="K143" s="96"/>
    </row>
    <row r="144" spans="1:20" s="15" customFormat="1" ht="15.75" customHeight="1" x14ac:dyDescent="0.2">
      <c r="B144" s="1"/>
      <c r="G144" s="94" t="s">
        <v>110</v>
      </c>
      <c r="H144" s="94"/>
      <c r="I144" s="96"/>
      <c r="J144" s="96"/>
      <c r="K144" s="96"/>
    </row>
    <row r="145" spans="1:12" s="15" customFormat="1" ht="15.75" customHeight="1" x14ac:dyDescent="0.25">
      <c r="B145" s="21" t="s">
        <v>19</v>
      </c>
      <c r="C145"/>
      <c r="D145" s="102"/>
      <c r="E145" s="102"/>
    </row>
    <row r="146" spans="1:12" s="15" customFormat="1" ht="15.75" customHeight="1" x14ac:dyDescent="0.25">
      <c r="D146" s="19"/>
      <c r="E146" s="19"/>
      <c r="G146" s="22" t="s">
        <v>18</v>
      </c>
    </row>
    <row r="147" spans="1:12" s="15" customFormat="1" ht="15.75" customHeight="1" x14ac:dyDescent="0.2">
      <c r="G147" s="94" t="s">
        <v>111</v>
      </c>
      <c r="H147" s="94"/>
      <c r="I147" s="98" t="str">
        <f t="shared" ref="I147:I153" si="33">IF($N$2,I138,"")</f>
        <v/>
      </c>
      <c r="J147" s="98"/>
      <c r="K147" s="98"/>
    </row>
    <row r="148" spans="1:12" s="15" customFormat="1" ht="15.75" customHeight="1" x14ac:dyDescent="0.2">
      <c r="B148" s="21" t="s">
        <v>21</v>
      </c>
      <c r="G148" s="94" t="s">
        <v>12</v>
      </c>
      <c r="H148" s="94"/>
      <c r="I148" s="97" t="str">
        <f t="shared" si="33"/>
        <v/>
      </c>
      <c r="J148" s="97"/>
      <c r="K148" s="97"/>
    </row>
    <row r="149" spans="1:12" s="15" customFormat="1" ht="15.75" customHeight="1" x14ac:dyDescent="0.25">
      <c r="B149" s="51" t="s">
        <v>112</v>
      </c>
      <c r="C149" s="26"/>
      <c r="D149" s="99"/>
      <c r="E149" s="99"/>
      <c r="F149"/>
      <c r="G149" s="94" t="s">
        <v>13</v>
      </c>
      <c r="H149" s="94"/>
      <c r="I149" s="97" t="str">
        <f t="shared" si="33"/>
        <v/>
      </c>
      <c r="J149" s="97"/>
      <c r="K149" s="97"/>
    </row>
    <row r="150" spans="1:12" s="15" customFormat="1" ht="15.75" customHeight="1" x14ac:dyDescent="0.25">
      <c r="B150" s="51" t="s">
        <v>22</v>
      </c>
      <c r="D150" s="99"/>
      <c r="E150" s="99"/>
      <c r="F150"/>
      <c r="G150" s="94" t="s">
        <v>14</v>
      </c>
      <c r="H150" s="94"/>
      <c r="I150" s="97" t="str">
        <f t="shared" si="33"/>
        <v/>
      </c>
      <c r="J150" s="97"/>
      <c r="K150" s="97"/>
      <c r="L150"/>
    </row>
    <row r="151" spans="1:12" ht="15.75" customHeight="1" x14ac:dyDescent="0.25">
      <c r="A151" s="15"/>
      <c r="B151" s="29" t="s">
        <v>26</v>
      </c>
      <c r="C151" s="52"/>
      <c r="D151" s="48"/>
      <c r="E151" s="15"/>
      <c r="G151" s="29" t="s">
        <v>15</v>
      </c>
      <c r="I151" s="97" t="str">
        <f t="shared" si="33"/>
        <v/>
      </c>
      <c r="J151" s="97"/>
      <c r="K151" s="65" t="str">
        <f>IF($N$2,K142,"")</f>
        <v/>
      </c>
    </row>
    <row r="152" spans="1:12" ht="15.75" customHeight="1" x14ac:dyDescent="0.25">
      <c r="B152" s="51" t="s">
        <v>23</v>
      </c>
      <c r="D152" s="48"/>
      <c r="E152" s="48"/>
      <c r="G152" s="94" t="s">
        <v>16</v>
      </c>
      <c r="H152" s="94"/>
      <c r="I152" s="97" t="str">
        <f t="shared" si="33"/>
        <v/>
      </c>
      <c r="J152" s="97"/>
      <c r="K152" s="97"/>
    </row>
    <row r="153" spans="1:12" ht="15.6" customHeight="1" x14ac:dyDescent="0.25">
      <c r="B153" s="31"/>
      <c r="D153" s="47" t="s">
        <v>24</v>
      </c>
      <c r="E153" s="47" t="s">
        <v>25</v>
      </c>
      <c r="G153" s="94" t="s">
        <v>110</v>
      </c>
      <c r="H153" s="94"/>
      <c r="I153" s="95" t="str">
        <f t="shared" si="33"/>
        <v/>
      </c>
      <c r="J153" s="95"/>
      <c r="K153" s="95"/>
    </row>
    <row r="154" spans="1:12" s="86" customFormat="1" ht="320.45" customHeight="1" x14ac:dyDescent="0.25">
      <c r="B154" s="90"/>
      <c r="D154" s="91"/>
      <c r="E154" s="91"/>
      <c r="G154" s="92"/>
      <c r="H154" s="92"/>
      <c r="I154" s="93"/>
      <c r="J154" s="93"/>
      <c r="K154" s="93"/>
    </row>
    <row r="155" spans="1:12" ht="26.45" customHeight="1" x14ac:dyDescent="0.25">
      <c r="A155" s="18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</row>
    <row r="156" spans="1:12" ht="4.9000000000000004" hidden="1" customHeight="1" x14ac:dyDescent="0.25">
      <c r="A156" s="18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</row>
  </sheetData>
  <sheetProtection selectLockedCells="1"/>
  <dataConsolidate/>
  <mergeCells count="64">
    <mergeCell ref="C108:E109"/>
    <mergeCell ref="A134:L134"/>
    <mergeCell ref="C6:D6"/>
    <mergeCell ref="I6:K6"/>
    <mergeCell ref="B8:G8"/>
    <mergeCell ref="C11:E13"/>
    <mergeCell ref="B79:F79"/>
    <mergeCell ref="C46:E47"/>
    <mergeCell ref="C69:E70"/>
    <mergeCell ref="C15:E17"/>
    <mergeCell ref="C19:E21"/>
    <mergeCell ref="C28:E30"/>
    <mergeCell ref="C37:E38"/>
    <mergeCell ref="C40:E41"/>
    <mergeCell ref="C43:E44"/>
    <mergeCell ref="C53:E54"/>
    <mergeCell ref="C56:E57"/>
    <mergeCell ref="C59:E60"/>
    <mergeCell ref="C63:E64"/>
    <mergeCell ref="C66:E67"/>
    <mergeCell ref="C49:F50"/>
    <mergeCell ref="C105:E106"/>
    <mergeCell ref="C86:E88"/>
    <mergeCell ref="C90:E92"/>
    <mergeCell ref="C99:E100"/>
    <mergeCell ref="C102:E103"/>
    <mergeCell ref="C82:E84"/>
    <mergeCell ref="D149:E149"/>
    <mergeCell ref="G140:H140"/>
    <mergeCell ref="I140:K140"/>
    <mergeCell ref="C112:E113"/>
    <mergeCell ref="C115:E116"/>
    <mergeCell ref="C118:E119"/>
    <mergeCell ref="C122:E123"/>
    <mergeCell ref="C125:E126"/>
    <mergeCell ref="C128:E129"/>
    <mergeCell ref="J133:K133"/>
    <mergeCell ref="G138:H138"/>
    <mergeCell ref="I138:K138"/>
    <mergeCell ref="G139:H139"/>
    <mergeCell ref="I139:K139"/>
    <mergeCell ref="D145:E145"/>
    <mergeCell ref="G141:H141"/>
    <mergeCell ref="I141:K141"/>
    <mergeCell ref="G143:H143"/>
    <mergeCell ref="I143:K143"/>
    <mergeCell ref="G144:H144"/>
    <mergeCell ref="I144:K144"/>
    <mergeCell ref="D150:E150"/>
    <mergeCell ref="G150:H150"/>
    <mergeCell ref="I150:K150"/>
    <mergeCell ref="G152:H152"/>
    <mergeCell ref="I152:K152"/>
    <mergeCell ref="G153:H153"/>
    <mergeCell ref="I153:K153"/>
    <mergeCell ref="G142:H142"/>
    <mergeCell ref="I142:J142"/>
    <mergeCell ref="I151:J151"/>
    <mergeCell ref="G149:H149"/>
    <mergeCell ref="I149:K149"/>
    <mergeCell ref="I147:K147"/>
    <mergeCell ref="G148:H148"/>
    <mergeCell ref="I148:K148"/>
    <mergeCell ref="G147:H147"/>
  </mergeCells>
  <conditionalFormatting sqref="F132:G132 J132:K132">
    <cfRule type="expression" dxfId="0" priority="4">
      <formula>NOT($N$1)</formula>
    </cfRule>
  </conditionalFormatting>
  <dataValidations count="2">
    <dataValidation type="list" allowBlank="1" showInputMessage="1" showErrorMessage="1" sqref="D152" xr:uid="{66581B51-0AB8-44D2-842D-E25669B0C496}">
      <formula1>"1,2,3,4,5,6,7,8,9,10,11,12"</formula1>
    </dataValidation>
    <dataValidation type="whole" operator="greaterThanOrEqual" allowBlank="1" showInputMessage="1" showErrorMessage="1" sqref="E152" xr:uid="{BA5AF43C-5B2B-4801-BC7D-99FACB0DE310}">
      <formula1>2000</formula1>
    </dataValidation>
  </dataValidations>
  <printOptions horizontalCentered="1"/>
  <pageMargins left="0" right="0" top="0" bottom="0" header="0" footer="0"/>
  <pageSetup scale="96" fitToHeight="0" orientation="portrait" r:id="rId1"/>
  <rowBreaks count="1" manualBreakCount="1">
    <brk id="78" max="11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4" r:id="rId4" name="Check Box 4">
              <controlPr defaultSize="0" print="0" autoFill="0" autoLine="0" autoPict="0">
                <anchor moveWithCells="1">
                  <from>
                    <xdr:col>9</xdr:col>
                    <xdr:colOff>228600</xdr:colOff>
                    <xdr:row>143</xdr:row>
                    <xdr:rowOff>133350</xdr:rowOff>
                  </from>
                  <to>
                    <xdr:col>9</xdr:col>
                    <xdr:colOff>571500</xdr:colOff>
                    <xdr:row>147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1" r:id="rId5" name="Check Box 1">
              <controlPr locked="0" defaultSize="0" print="0" autoFill="0" autoLine="0" autoPict="0">
                <anchor moveWithCells="1">
                  <from>
                    <xdr:col>5</xdr:col>
                    <xdr:colOff>76200</xdr:colOff>
                    <xdr:row>131</xdr:row>
                    <xdr:rowOff>19050</xdr:rowOff>
                  </from>
                  <to>
                    <xdr:col>5</xdr:col>
                    <xdr:colOff>314325</xdr:colOff>
                    <xdr:row>131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Combined</vt:lpstr>
      <vt:lpstr>Combined!Print_Area</vt:lpstr>
      <vt:lpstr>Combined!Print_Titles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 valencia</dc:creator>
  <cp:lastModifiedBy>Kenny</cp:lastModifiedBy>
  <cp:lastPrinted>2022-12-29T19:50:46Z</cp:lastPrinted>
  <dcterms:created xsi:type="dcterms:W3CDTF">2021-03-29T05:12:20Z</dcterms:created>
  <dcterms:modified xsi:type="dcterms:W3CDTF">2023-02-02T19:48:45Z</dcterms:modified>
</cp:coreProperties>
</file>